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9200" windowHeight="8025"/>
  </bookViews>
  <sheets>
    <sheet name="Einleitung" sheetId="10" r:id="rId1"/>
    <sheet name="0. Verstehen" sheetId="13" r:id="rId2"/>
    <sheet name="1. Identifizieren" sheetId="11" r:id="rId3"/>
    <sheet name="2. Beispiel" sheetId="21" r:id="rId4"/>
    <sheet name="3. Ausfüllen" sheetId="8" r:id="rId5"/>
    <sheet name="4. Analysieren" sheetId="17" r:id="rId6"/>
    <sheet name="5. Visualisieren" sheetId="14" r:id="rId7"/>
    <sheet name="6. Simulieren" sheetId="20" r:id="rId8"/>
  </sheets>
  <definedNames>
    <definedName name="_xlnm.Print_Area" localSheetId="3">'2. Beispiel'!$A$14:$Q$79</definedName>
    <definedName name="_xlnm.Print_Area" localSheetId="4">'3. Ausfüllen'!$A$6:$Q$72</definedName>
    <definedName name="_xlnm.Print_Area" localSheetId="5">'4. Analysieren'!$A$1:$F$27</definedName>
    <definedName name="_xlnm.Print_Area" localSheetId="0">Einleitung!$A$1:$C$22</definedName>
  </definedNames>
  <calcPr calcId="162913"/>
</workbook>
</file>

<file path=xl/calcChain.xml><?xml version="1.0" encoding="utf-8"?>
<calcChain xmlns="http://schemas.openxmlformats.org/spreadsheetml/2006/main">
  <c r="Q76" i="21" l="1"/>
  <c r="R76" i="21" s="1"/>
  <c r="Q75" i="21"/>
  <c r="R75" i="21" s="1"/>
  <c r="Q74" i="21"/>
  <c r="R74" i="21" s="1"/>
  <c r="Q73" i="21"/>
  <c r="R73" i="21" s="1"/>
  <c r="Q70" i="21"/>
  <c r="R70" i="21"/>
  <c r="Q69" i="21"/>
  <c r="R69" i="21"/>
  <c r="Q68" i="21"/>
  <c r="R68" i="21"/>
  <c r="Q67" i="21"/>
  <c r="R67" i="21"/>
  <c r="Q66" i="21"/>
  <c r="R66" i="21" s="1"/>
  <c r="Q65" i="21"/>
  <c r="R65" i="21" s="1"/>
  <c r="Q63" i="21"/>
  <c r="R63" i="21" s="1"/>
  <c r="Q62" i="21"/>
  <c r="R62" i="21"/>
  <c r="Q61" i="21"/>
  <c r="R61" i="21"/>
  <c r="Q60" i="21"/>
  <c r="R60" i="21"/>
  <c r="Q59" i="21"/>
  <c r="R59" i="21"/>
  <c r="Q58" i="21"/>
  <c r="R58" i="21"/>
  <c r="Q57" i="21"/>
  <c r="R57" i="21" s="1"/>
  <c r="Q56" i="21"/>
  <c r="R56" i="21" s="1"/>
  <c r="Q55" i="21"/>
  <c r="R55" i="21" s="1"/>
  <c r="Q54" i="21"/>
  <c r="R54" i="21"/>
  <c r="Q53" i="21"/>
  <c r="R53" i="21"/>
  <c r="Q52" i="21"/>
  <c r="R52" i="21"/>
  <c r="Q51" i="21"/>
  <c r="R51" i="21" s="1"/>
  <c r="Q50" i="21"/>
  <c r="R50" i="21"/>
  <c r="Q49" i="21"/>
  <c r="R49" i="21" s="1"/>
  <c r="Q48" i="21"/>
  <c r="R48" i="21" s="1"/>
  <c r="Q47" i="21"/>
  <c r="R47" i="21" s="1"/>
  <c r="Q46" i="21"/>
  <c r="R46" i="21"/>
  <c r="Q45" i="21"/>
  <c r="R45" i="21"/>
  <c r="Q44" i="21"/>
  <c r="R44" i="21"/>
  <c r="Q43" i="21"/>
  <c r="R43" i="21"/>
  <c r="Q42" i="21"/>
  <c r="R42" i="21"/>
  <c r="Q41" i="21"/>
  <c r="R41" i="21" s="1"/>
  <c r="Q40" i="21"/>
  <c r="R40" i="21" s="1"/>
  <c r="Q39" i="21"/>
  <c r="R39" i="21" s="1"/>
  <c r="Q38" i="21"/>
  <c r="R38" i="21"/>
  <c r="Q37" i="21"/>
  <c r="R37" i="21"/>
  <c r="Q36" i="21"/>
  <c r="R36" i="21"/>
  <c r="Q35" i="21"/>
  <c r="R35" i="21"/>
  <c r="Q34" i="21"/>
  <c r="R34" i="21" s="1"/>
  <c r="Q33" i="21"/>
  <c r="R33" i="21" s="1"/>
  <c r="Q32" i="21"/>
  <c r="R32" i="21" s="1"/>
  <c r="Q31" i="21"/>
  <c r="R31" i="21" s="1"/>
  <c r="Q30" i="21"/>
  <c r="R30" i="21"/>
  <c r="Q29" i="21"/>
  <c r="R29" i="21"/>
  <c r="Q28" i="21"/>
  <c r="R28" i="21"/>
  <c r="Q27" i="21"/>
  <c r="R27" i="21"/>
  <c r="Q26" i="21"/>
  <c r="R26" i="21"/>
  <c r="Q23" i="21"/>
  <c r="R23" i="21" s="1"/>
  <c r="Q22" i="21"/>
  <c r="R22" i="21" s="1"/>
  <c r="Q21" i="21"/>
  <c r="R21" i="21"/>
  <c r="Q20" i="21"/>
  <c r="R20" i="21"/>
  <c r="Q18" i="21"/>
  <c r="R18" i="21"/>
  <c r="Q17" i="21"/>
  <c r="R17" i="21"/>
  <c r="Q16" i="21"/>
  <c r="R16" i="21" s="1"/>
  <c r="Q15" i="21"/>
  <c r="R15" i="21" s="1"/>
  <c r="P77" i="21"/>
  <c r="O77" i="21"/>
  <c r="N77" i="21"/>
  <c r="M77" i="21"/>
  <c r="L77" i="21"/>
  <c r="K77" i="21"/>
  <c r="J77" i="21"/>
  <c r="I77" i="21"/>
  <c r="H77" i="21"/>
  <c r="G77" i="21"/>
  <c r="F77" i="21"/>
  <c r="E77" i="21"/>
  <c r="Q77" i="21" s="1"/>
  <c r="D77" i="21"/>
  <c r="P71" i="21"/>
  <c r="O71" i="21"/>
  <c r="N71" i="21"/>
  <c r="M71" i="21"/>
  <c r="L71" i="21"/>
  <c r="Q71" i="21" s="1"/>
  <c r="K71" i="21"/>
  <c r="J71" i="21"/>
  <c r="I71" i="21"/>
  <c r="H71" i="21"/>
  <c r="G71" i="21"/>
  <c r="F71" i="21"/>
  <c r="E71" i="21"/>
  <c r="D71" i="21"/>
  <c r="P64" i="21"/>
  <c r="O64" i="21"/>
  <c r="N64" i="21"/>
  <c r="M64" i="21"/>
  <c r="L64" i="21"/>
  <c r="K64" i="21"/>
  <c r="J64" i="21"/>
  <c r="I64" i="21"/>
  <c r="H64" i="21"/>
  <c r="G64" i="21"/>
  <c r="F64" i="21"/>
  <c r="E64" i="21"/>
  <c r="D64" i="21"/>
  <c r="P24" i="21"/>
  <c r="O24" i="21"/>
  <c r="O25" i="21" s="1"/>
  <c r="O72" i="21" s="1"/>
  <c r="O78" i="21" s="1"/>
  <c r="N24" i="21"/>
  <c r="N25" i="21" s="1"/>
  <c r="N72" i="21" s="1"/>
  <c r="N78" i="21" s="1"/>
  <c r="M24" i="21"/>
  <c r="M25" i="21" s="1"/>
  <c r="M72" i="21" s="1"/>
  <c r="M78" i="21" s="1"/>
  <c r="L24" i="21"/>
  <c r="K24" i="21"/>
  <c r="J24" i="21"/>
  <c r="I24" i="21"/>
  <c r="H24" i="21"/>
  <c r="G24" i="21"/>
  <c r="F24" i="21"/>
  <c r="E24" i="21"/>
  <c r="D24" i="21"/>
  <c r="P19" i="21"/>
  <c r="P25" i="21"/>
  <c r="P72" i="21" s="1"/>
  <c r="P78" i="21" s="1"/>
  <c r="O19" i="21"/>
  <c r="N19" i="21"/>
  <c r="M19" i="21"/>
  <c r="L19" i="21"/>
  <c r="K19" i="21"/>
  <c r="K25" i="21"/>
  <c r="K72" i="21"/>
  <c r="K78" i="21" s="1"/>
  <c r="J19" i="21"/>
  <c r="J25" i="21" s="1"/>
  <c r="J72" i="21" s="1"/>
  <c r="J78" i="21" s="1"/>
  <c r="I19" i="21"/>
  <c r="I25" i="21" s="1"/>
  <c r="I72" i="21" s="1"/>
  <c r="I78" i="21" s="1"/>
  <c r="H19" i="21"/>
  <c r="H25" i="21"/>
  <c r="H72" i="21" s="1"/>
  <c r="H78" i="21" s="1"/>
  <c r="G19" i="21"/>
  <c r="G25" i="21"/>
  <c r="G72" i="21"/>
  <c r="G78" i="21"/>
  <c r="F19" i="21"/>
  <c r="F25" i="21"/>
  <c r="F72" i="21"/>
  <c r="F78" i="21"/>
  <c r="E19" i="21"/>
  <c r="Q19" i="21" s="1"/>
  <c r="Q25" i="21" s="1"/>
  <c r="D19" i="21"/>
  <c r="D25" i="21" s="1"/>
  <c r="E11" i="8"/>
  <c r="Q11" i="8" s="1"/>
  <c r="Q17" i="8" s="1"/>
  <c r="E16" i="8"/>
  <c r="E56" i="8"/>
  <c r="E63" i="8"/>
  <c r="E69" i="8"/>
  <c r="D56" i="8"/>
  <c r="D63" i="8"/>
  <c r="D69" i="8"/>
  <c r="I63" i="8"/>
  <c r="I69" i="8"/>
  <c r="F69" i="8"/>
  <c r="G69" i="8"/>
  <c r="Q69" i="8" s="1"/>
  <c r="R69" i="8" s="1"/>
  <c r="H69" i="8"/>
  <c r="J69" i="8"/>
  <c r="K69" i="8"/>
  <c r="L69" i="8"/>
  <c r="M69" i="8"/>
  <c r="N69" i="8"/>
  <c r="O69" i="8"/>
  <c r="P69" i="8"/>
  <c r="D11" i="8"/>
  <c r="R11" i="8" s="1"/>
  <c r="D16" i="8"/>
  <c r="D17" i="8" s="1"/>
  <c r="Q8" i="8"/>
  <c r="R8" i="8"/>
  <c r="Q9" i="8"/>
  <c r="R9" i="8"/>
  <c r="Q10" i="8"/>
  <c r="R10" i="8"/>
  <c r="Q12" i="8"/>
  <c r="R12" i="8" s="1"/>
  <c r="Q13" i="8"/>
  <c r="R13" i="8"/>
  <c r="Q14" i="8"/>
  <c r="R14" i="8" s="1"/>
  <c r="Q15" i="8"/>
  <c r="R15" i="8"/>
  <c r="Q18" i="8"/>
  <c r="R18" i="8"/>
  <c r="Q20" i="8"/>
  <c r="R20" i="8"/>
  <c r="Q21" i="8"/>
  <c r="R21" i="8"/>
  <c r="Q22" i="8"/>
  <c r="Q56" i="8" s="1"/>
  <c r="R56" i="8" s="1"/>
  <c r="R22" i="8"/>
  <c r="Q23" i="8"/>
  <c r="R23" i="8" s="1"/>
  <c r="Q24" i="8"/>
  <c r="R24" i="8"/>
  <c r="Q25" i="8"/>
  <c r="R25" i="8" s="1"/>
  <c r="Q26" i="8"/>
  <c r="R26" i="8"/>
  <c r="Q27" i="8"/>
  <c r="R27" i="8"/>
  <c r="Q28" i="8"/>
  <c r="R28" i="8"/>
  <c r="Q29" i="8"/>
  <c r="R29" i="8"/>
  <c r="Q30" i="8"/>
  <c r="R30" i="8"/>
  <c r="Q31" i="8"/>
  <c r="R31" i="8" s="1"/>
  <c r="Q32" i="8"/>
  <c r="R32" i="8"/>
  <c r="Q33" i="8"/>
  <c r="R33" i="8" s="1"/>
  <c r="Q34" i="8"/>
  <c r="R34" i="8"/>
  <c r="Q35" i="8"/>
  <c r="R35" i="8"/>
  <c r="Q36" i="8"/>
  <c r="R36" i="8"/>
  <c r="Q37" i="8"/>
  <c r="R37" i="8"/>
  <c r="Q38" i="8"/>
  <c r="R38" i="8"/>
  <c r="Q39" i="8"/>
  <c r="R39" i="8" s="1"/>
  <c r="Q40" i="8"/>
  <c r="R40" i="8"/>
  <c r="Q41" i="8"/>
  <c r="R41" i="8" s="1"/>
  <c r="Q42" i="8"/>
  <c r="R42" i="8"/>
  <c r="Q43" i="8"/>
  <c r="R43" i="8"/>
  <c r="Q44" i="8"/>
  <c r="R44" i="8"/>
  <c r="Q45" i="8"/>
  <c r="R45" i="8"/>
  <c r="Q46" i="8"/>
  <c r="R46" i="8"/>
  <c r="Q47" i="8"/>
  <c r="R47" i="8" s="1"/>
  <c r="Q48" i="8"/>
  <c r="R48" i="8"/>
  <c r="Q49" i="8"/>
  <c r="R49" i="8" s="1"/>
  <c r="Q51" i="8"/>
  <c r="R51" i="8"/>
  <c r="Q52" i="8"/>
  <c r="R52" i="8"/>
  <c r="Q53" i="8"/>
  <c r="R53" i="8"/>
  <c r="Q54" i="8"/>
  <c r="R54" i="8"/>
  <c r="Q55" i="8"/>
  <c r="R55" i="8"/>
  <c r="Q57" i="8"/>
  <c r="R57" i="8" s="1"/>
  <c r="Q58" i="8"/>
  <c r="R58" i="8"/>
  <c r="Q59" i="8"/>
  <c r="R59" i="8" s="1"/>
  <c r="Q60" i="8"/>
  <c r="R60" i="8"/>
  <c r="Q61" i="8"/>
  <c r="R61" i="8"/>
  <c r="Q65" i="8"/>
  <c r="R65" i="8"/>
  <c r="Q66" i="8"/>
  <c r="R66" i="8"/>
  <c r="Q67" i="8"/>
  <c r="R67" i="8"/>
  <c r="Q68" i="8"/>
  <c r="R68" i="8" s="1"/>
  <c r="Q7" i="8"/>
  <c r="R7" i="8"/>
  <c r="Q50" i="8"/>
  <c r="R50" i="8" s="1"/>
  <c r="P63" i="8"/>
  <c r="O63" i="8"/>
  <c r="N63" i="8"/>
  <c r="M63" i="8"/>
  <c r="L63" i="8"/>
  <c r="K63" i="8"/>
  <c r="J63" i="8"/>
  <c r="H63" i="8"/>
  <c r="G63" i="8"/>
  <c r="F63" i="8"/>
  <c r="Q63" i="8" s="1"/>
  <c r="R63" i="8" s="1"/>
  <c r="Q62" i="8"/>
  <c r="R62" i="8" s="1"/>
  <c r="I56" i="8"/>
  <c r="F56" i="8"/>
  <c r="O56" i="8"/>
  <c r="K56" i="8"/>
  <c r="G56" i="8"/>
  <c r="Q19" i="8"/>
  <c r="R19" i="8"/>
  <c r="P16" i="8"/>
  <c r="P17" i="8" s="1"/>
  <c r="P64" i="8" s="1"/>
  <c r="P70" i="8" s="1"/>
  <c r="O16" i="8"/>
  <c r="O17" i="8" s="1"/>
  <c r="O64" i="8" s="1"/>
  <c r="O70" i="8" s="1"/>
  <c r="N16" i="8"/>
  <c r="N17" i="8" s="1"/>
  <c r="N64" i="8" s="1"/>
  <c r="N70" i="8" s="1"/>
  <c r="M16" i="8"/>
  <c r="M17" i="8" s="1"/>
  <c r="M64" i="8" s="1"/>
  <c r="M70" i="8" s="1"/>
  <c r="L16" i="8"/>
  <c r="K16" i="8"/>
  <c r="J16" i="8"/>
  <c r="I16" i="8"/>
  <c r="I17" i="8" s="1"/>
  <c r="I64" i="8" s="1"/>
  <c r="I70" i="8" s="1"/>
  <c r="H16" i="8"/>
  <c r="Q16" i="8" s="1"/>
  <c r="R16" i="8" s="1"/>
  <c r="G16" i="8"/>
  <c r="G17" i="8"/>
  <c r="G64" i="8" s="1"/>
  <c r="G70" i="8" s="1"/>
  <c r="F16" i="8"/>
  <c r="F17" i="8" s="1"/>
  <c r="F64" i="8" s="1"/>
  <c r="F70" i="8" s="1"/>
  <c r="P11" i="8"/>
  <c r="O11" i="8"/>
  <c r="N11" i="8"/>
  <c r="M11" i="8"/>
  <c r="L11" i="8"/>
  <c r="K11" i="8"/>
  <c r="K17" i="8"/>
  <c r="K64" i="8" s="1"/>
  <c r="K70" i="8" s="1"/>
  <c r="J11" i="8"/>
  <c r="J17" i="8" s="1"/>
  <c r="J64" i="8" s="1"/>
  <c r="J70" i="8" s="1"/>
  <c r="I11" i="8"/>
  <c r="H11" i="8"/>
  <c r="G11" i="8"/>
  <c r="F11" i="8"/>
  <c r="M56" i="8"/>
  <c r="J56" i="8"/>
  <c r="H56" i="8"/>
  <c r="L56" i="8"/>
  <c r="N56" i="8"/>
  <c r="P56" i="8"/>
  <c r="H17" i="8"/>
  <c r="H64" i="8" s="1"/>
  <c r="H70" i="8" s="1"/>
  <c r="L17" i="8"/>
  <c r="L64" i="8" s="1"/>
  <c r="L70" i="8" s="1"/>
  <c r="L25" i="21"/>
  <c r="L72" i="21" s="1"/>
  <c r="L78" i="21" s="1"/>
  <c r="E17" i="8"/>
  <c r="E64" i="8" s="1"/>
  <c r="Q24" i="21"/>
  <c r="R24" i="21" s="1"/>
  <c r="E70" i="8" l="1"/>
  <c r="Q64" i="8"/>
  <c r="D64" i="8"/>
  <c r="R64" i="8" s="1"/>
  <c r="R17" i="8"/>
  <c r="R25" i="21"/>
  <c r="D72" i="21"/>
  <c r="R71" i="21"/>
  <c r="E25" i="21"/>
  <c r="E72" i="21" s="1"/>
  <c r="R19" i="21"/>
  <c r="Q64" i="21"/>
  <c r="R64" i="21" s="1"/>
  <c r="R77" i="21"/>
  <c r="E78" i="21" l="1"/>
  <c r="Q72" i="21"/>
  <c r="R72" i="21" s="1"/>
  <c r="D78" i="21"/>
  <c r="D70" i="8"/>
  <c r="Q70" i="8"/>
  <c r="E71" i="8"/>
  <c r="F71" i="8" s="1"/>
  <c r="G71" i="8" s="1"/>
  <c r="H71" i="8" s="1"/>
  <c r="I71" i="8" s="1"/>
  <c r="J71" i="8" s="1"/>
  <c r="K71" i="8" s="1"/>
  <c r="L71" i="8" s="1"/>
  <c r="M71" i="8" s="1"/>
  <c r="N71" i="8" s="1"/>
  <c r="O71" i="8" s="1"/>
  <c r="P71" i="8" s="1"/>
  <c r="Q71" i="8" s="1"/>
  <c r="D72" i="8" l="1"/>
  <c r="E72" i="8" s="1"/>
  <c r="F72" i="8" s="1"/>
  <c r="G72" i="8" s="1"/>
  <c r="H72" i="8" s="1"/>
  <c r="I72" i="8" s="1"/>
  <c r="J72" i="8" s="1"/>
  <c r="K72" i="8" s="1"/>
  <c r="L72" i="8" s="1"/>
  <c r="M72" i="8" s="1"/>
  <c r="N72" i="8" s="1"/>
  <c r="O72" i="8" s="1"/>
  <c r="P72" i="8" s="1"/>
  <c r="R72" i="8" s="1"/>
  <c r="R70" i="8"/>
  <c r="D80" i="21"/>
  <c r="E80" i="21" s="1"/>
  <c r="F80" i="21" s="1"/>
  <c r="G80" i="21" s="1"/>
  <c r="H80" i="21" s="1"/>
  <c r="I80" i="21" s="1"/>
  <c r="J80" i="21" s="1"/>
  <c r="K80" i="21" s="1"/>
  <c r="L80" i="21" s="1"/>
  <c r="M80" i="21" s="1"/>
  <c r="N80" i="21" s="1"/>
  <c r="O80" i="21" s="1"/>
  <c r="P80" i="21" s="1"/>
  <c r="R80" i="21" s="1"/>
  <c r="E79" i="21"/>
  <c r="F79" i="21" s="1"/>
  <c r="G79" i="21" s="1"/>
  <c r="H79" i="21" s="1"/>
  <c r="I79" i="21" s="1"/>
  <c r="J79" i="21" s="1"/>
  <c r="K79" i="21" s="1"/>
  <c r="L79" i="21" s="1"/>
  <c r="M79" i="21" s="1"/>
  <c r="N79" i="21" s="1"/>
  <c r="O79" i="21" s="1"/>
  <c r="P79" i="21" s="1"/>
  <c r="Q79" i="21" s="1"/>
  <c r="Q78" i="21"/>
  <c r="R78" i="21" s="1"/>
</calcChain>
</file>

<file path=xl/comments1.xml><?xml version="1.0" encoding="utf-8"?>
<comments xmlns="http://schemas.openxmlformats.org/spreadsheetml/2006/main">
  <authors>
    <author>Auteur</author>
  </authors>
  <commentList>
    <comment ref="C6" authorId="0" shapeId="0">
      <text>
        <r>
          <rPr>
            <b/>
            <sz val="9"/>
            <color indexed="81"/>
            <rFont val="Tahoma"/>
            <family val="2"/>
          </rPr>
          <t>Auteur:</t>
        </r>
        <r>
          <rPr>
            <sz val="9"/>
            <color indexed="81"/>
            <rFont val="Tahoma"/>
            <family val="2"/>
          </rPr>
          <t xml:space="preserve">
Pensez à mettre un "-" pour toutes les charges, il s'agit d'argent qui sort.</t>
        </r>
      </text>
    </comment>
  </commentList>
</comments>
</file>

<file path=xl/sharedStrings.xml><?xml version="1.0" encoding="utf-8"?>
<sst xmlns="http://schemas.openxmlformats.org/spreadsheetml/2006/main" count="587" uniqueCount="256">
  <si>
    <t>Thema des Dokuments</t>
  </si>
  <si>
    <t>Finanzen</t>
  </si>
  <si>
    <t>Zu liefernde(s) Ergebnis(se)</t>
  </si>
  <si>
    <t>Autor(en)</t>
  </si>
  <si>
    <t>Coaches GENILEM Vaud-Genève</t>
  </si>
  <si>
    <t>Version</t>
  </si>
  <si>
    <t>v20150624</t>
  </si>
  <si>
    <t>Definition</t>
  </si>
  <si>
    <t>Ziele</t>
  </si>
  <si>
    <t>0. Verstehen</t>
  </si>
  <si>
    <t>1. Identifizieren</t>
  </si>
  <si>
    <t>2. Beispiel</t>
  </si>
  <si>
    <t>3. Ausfüllen</t>
  </si>
  <si>
    <t>4. Analysieren</t>
  </si>
  <si>
    <t>6. Simulieren</t>
  </si>
  <si>
    <t>Beschreibung</t>
  </si>
  <si>
    <t>Formeln</t>
  </si>
  <si>
    <t>Monatlich</t>
  </si>
  <si>
    <t>Einnahmen</t>
  </si>
  <si>
    <t>Einzahlungen</t>
  </si>
  <si>
    <t>+</t>
  </si>
  <si>
    <t>5a</t>
  </si>
  <si>
    <t>5b</t>
  </si>
  <si>
    <t>Summe 5b</t>
  </si>
  <si>
    <t>Summe 5a + 5b</t>
  </si>
  <si>
    <t>Total Einzahlungen</t>
  </si>
  <si>
    <t>Summe Einzahlungen</t>
  </si>
  <si>
    <t>Variable Kosten</t>
  </si>
  <si>
    <t>-</t>
  </si>
  <si>
    <t>2b</t>
  </si>
  <si>
    <t>Summe 4</t>
  </si>
  <si>
    <t>Summe 2b + 4</t>
  </si>
  <si>
    <t>Total variable Kosten (direkte Produktionskosten)</t>
  </si>
  <si>
    <t>Summe variable Kosten</t>
  </si>
  <si>
    <t>Bruttomarge</t>
  </si>
  <si>
    <r>
      <rPr>
        <b/>
        <sz val="10"/>
        <rFont val="Arial"/>
        <family val="2"/>
      </rPr>
      <t xml:space="preserve"> </t>
    </r>
    <r>
      <rPr>
        <b/>
        <sz val="10"/>
        <rFont val="Arial"/>
        <family val="2"/>
      </rPr>
      <t>+/</t>
    </r>
    <r>
      <rPr>
        <b/>
        <sz val="10"/>
        <color indexed="10"/>
        <rFont val="Arial"/>
        <family val="2"/>
      </rPr>
      <t>-</t>
    </r>
  </si>
  <si>
    <t>Einzahlungen + variable Kosten</t>
  </si>
  <si>
    <t>Personalkosten</t>
  </si>
  <si>
    <t>Raumkosten</t>
  </si>
  <si>
    <t>Betriebskosten</t>
  </si>
  <si>
    <t>2a</t>
  </si>
  <si>
    <t>2c</t>
  </si>
  <si>
    <t>Summe 2c</t>
  </si>
  <si>
    <t>Summe 2a + 2c</t>
  </si>
  <si>
    <t>Verkaufs- und Entwicklungskosten</t>
  </si>
  <si>
    <r>
      <rPr>
        <sz val="10"/>
        <color rgb="FFFF0000"/>
        <rFont val="Arial"/>
        <family val="2"/>
      </rPr>
      <t xml:space="preserve"> </t>
    </r>
    <r>
      <rPr>
        <sz val="10"/>
        <color rgb="FF000000"/>
        <rFont val="Arial"/>
        <family val="2"/>
      </rPr>
      <t>+/</t>
    </r>
    <r>
      <rPr>
        <sz val="10"/>
        <color indexed="10"/>
        <rFont val="Arial"/>
        <family val="2"/>
      </rPr>
      <t>-</t>
    </r>
  </si>
  <si>
    <t>Finanzkosten</t>
  </si>
  <si>
    <t>Investitionen</t>
  </si>
  <si>
    <t>1a</t>
  </si>
  <si>
    <t>1b</t>
  </si>
  <si>
    <t>Summe 1b</t>
  </si>
  <si>
    <t>Summe 1a + 1b</t>
  </si>
  <si>
    <t>Investitionsstrom</t>
  </si>
  <si>
    <t>Summe Investitionen</t>
  </si>
  <si>
    <t>Finanzierung</t>
  </si>
  <si>
    <t>3a</t>
  </si>
  <si>
    <t>3b</t>
  </si>
  <si>
    <t>Summe 3b</t>
  </si>
  <si>
    <t>Summe 3a + 3b</t>
  </si>
  <si>
    <t>Finanzierungsstrom</t>
  </si>
  <si>
    <t>Summe Finanzierungen</t>
  </si>
  <si>
    <t>Finanzmittelbestand</t>
  </si>
  <si>
    <t>Posten</t>
  </si>
  <si>
    <t>Checkliste</t>
  </si>
  <si>
    <t>1. Investitionen</t>
  </si>
  <si>
    <t>Notargebühren (Firmengründung)</t>
  </si>
  <si>
    <t>Mobiliar</t>
  </si>
  <si>
    <t>Produktionsmaschine(n)</t>
  </si>
  <si>
    <t>Fahrzeug(e)</t>
  </si>
  <si>
    <t>Sonstiges</t>
  </si>
  <si>
    <t>monatlich</t>
  </si>
  <si>
    <t>3. Finanzierung</t>
  </si>
  <si>
    <t>Kapitalerhöhung</t>
  </si>
  <si>
    <t>Kredit</t>
  </si>
  <si>
    <t>5. Einnahmen</t>
  </si>
  <si>
    <t>Schritt(e)</t>
  </si>
  <si>
    <t>Themen</t>
  </si>
  <si>
    <t>Monat 1</t>
  </si>
  <si>
    <t>Monat 2</t>
  </si>
  <si>
    <t>Monat 3</t>
  </si>
  <si>
    <t>Monat 4</t>
  </si>
  <si>
    <t>Monat 5</t>
  </si>
  <si>
    <t>Monat 6</t>
  </si>
  <si>
    <t>Monat 7</t>
  </si>
  <si>
    <t>Monat 8</t>
  </si>
  <si>
    <t>Monat 9</t>
  </si>
  <si>
    <t>Monat 10</t>
  </si>
  <si>
    <t>Monat 11</t>
  </si>
  <si>
    <t>Monat 12</t>
  </si>
  <si>
    <t>Total variable Kosten – direkte Produktionskosten</t>
  </si>
  <si>
    <t>Nettolohn 1</t>
  </si>
  <si>
    <t>Nettolohn 2</t>
  </si>
  <si>
    <t>Nettolohn 3</t>
  </si>
  <si>
    <t>Nettolohn 4</t>
  </si>
  <si>
    <t>Sozialabgaben (Arbeitgeberanteil, ca. 8%)</t>
  </si>
  <si>
    <t>BVG (Arbeitgeberanteil)</t>
  </si>
  <si>
    <t>Ausbildungskosten</t>
  </si>
  <si>
    <t>Miete</t>
  </si>
  <si>
    <t>Parkplätze</t>
  </si>
  <si>
    <t>Strom</t>
  </si>
  <si>
    <t>Heizung</t>
  </si>
  <si>
    <t>Unterhalt, Reinigung</t>
  </si>
  <si>
    <t>Verschiedenes</t>
  </si>
  <si>
    <t>Telefon</t>
  </si>
  <si>
    <t>Internet</t>
  </si>
  <si>
    <t>Porto</t>
  </si>
  <si>
    <t>Fotokopien – Kopien</t>
  </si>
  <si>
    <t>Büromaterial</t>
  </si>
  <si>
    <t>Kaffee und Getränke</t>
  </si>
  <si>
    <t>Leasing</t>
  </si>
  <si>
    <t>Haftpflichtversicherung</t>
  </si>
  <si>
    <t>Feuerversicherung</t>
  </si>
  <si>
    <t>Rechtsschutz</t>
  </si>
  <si>
    <t>Kfz-Versicherung</t>
  </si>
  <si>
    <t>Werbung</t>
  </si>
  <si>
    <t>Kommunikation</t>
  </si>
  <si>
    <r>
      <rPr>
        <sz val="10"/>
        <color indexed="8"/>
        <rFont val="Arial"/>
        <family val="2"/>
      </rPr>
      <t xml:space="preserve"> </t>
    </r>
    <r>
      <rPr>
        <sz val="10"/>
        <color indexed="8"/>
        <rFont val="Arial"/>
        <family val="2"/>
      </rPr>
      <t>+/</t>
    </r>
    <r>
      <rPr>
        <sz val="10"/>
        <color indexed="10"/>
        <rFont val="Arial"/>
        <family val="2"/>
      </rPr>
      <t>-</t>
    </r>
  </si>
  <si>
    <t>Zinsen (+ oder -)</t>
  </si>
  <si>
    <t>3. Ausfüllen</t>
  </si>
  <si>
    <t>Analyse meiner Tabelle und vereinfachte Risikoanalyse</t>
  </si>
  <si>
    <t>Qualitätskontrollen</t>
  </si>
  <si>
    <t>Liste der durchzuführenden und durchgeführten Qualitätskontrollen</t>
  </si>
  <si>
    <t>Beispiel</t>
  </si>
  <si>
    <t>10'000 oder 100 statt 1'000</t>
  </si>
  <si>
    <t>Analysen</t>
  </si>
  <si>
    <t>Risiken</t>
  </si>
  <si>
    <t>Eintrittsrisiko</t>
  </si>
  <si>
    <t>Schadenshöhe</t>
  </si>
  <si>
    <t>Massnahme</t>
  </si>
  <si>
    <t>Kreditlinie überschreiten</t>
  </si>
  <si>
    <t>Hoch</t>
  </si>
  <si>
    <t>Risikoparameter</t>
  </si>
  <si>
    <t>Niedrig</t>
  </si>
  <si>
    <t>Mittel</t>
  </si>
  <si>
    <t>Ergebnis</t>
  </si>
  <si>
    <t>Ziel des Dokuments</t>
  </si>
  <si>
    <t>Die Struktur der Tabelle und die Formeln verstehen</t>
  </si>
  <si>
    <t>Diese Posten in den verschiedenen Teilen der Tabelle ausfüllen und die Werte eingeben</t>
  </si>
  <si>
    <t>Die Komponenten einer Mittelflussrechnung verstehen und ausfüllen können</t>
  </si>
  <si>
    <t>Zweck</t>
  </si>
  <si>
    <t>Präzisierung</t>
  </si>
  <si>
    <t>Titel des Blattes</t>
  </si>
  <si>
    <t>Methodik</t>
  </si>
  <si>
    <t>Fixe Kosten</t>
  </si>
  <si>
    <t>Bruttomarge + fixe Kosten + Investitionsstrom</t>
  </si>
  <si>
    <t>Summe fixe Kosten</t>
  </si>
  <si>
    <t>2. Ausgaben</t>
  </si>
  <si>
    <t>Subunternehmen</t>
  </si>
  <si>
    <t>MWST</t>
  </si>
  <si>
    <t>Computerhardware</t>
  </si>
  <si>
    <t>Urheberrechte</t>
  </si>
  <si>
    <t>Kreditrückzahlung</t>
  </si>
  <si>
    <t>Stammkapital in bar</t>
  </si>
  <si>
    <t>Subunternehmer</t>
  </si>
  <si>
    <t>Rohstoffe</t>
  </si>
  <si>
    <t>Akontozahlung</t>
  </si>
  <si>
    <t>Akontozahlungen</t>
  </si>
  <si>
    <t>Subunternehmer A</t>
  </si>
  <si>
    <t>Subunternehmer B</t>
  </si>
  <si>
    <t>Subunternehmer C</t>
  </si>
  <si>
    <t>Sozialabgaben (Arbeitgeberanteil, ca. 8 %)</t>
  </si>
  <si>
    <t>Spesenabrechnungen</t>
  </si>
  <si>
    <t>Diverses</t>
  </si>
  <si>
    <t>IT-Wartung</t>
  </si>
  <si>
    <t>Abonnemente</t>
  </si>
  <si>
    <t>Benzin</t>
  </si>
  <si>
    <t>Repräsentationsspesen</t>
  </si>
  <si>
    <t>Finanz-kosten</t>
  </si>
  <si>
    <t>Kontoführungsspesen Bank</t>
  </si>
  <si>
    <t>Kontoführungsspesen PCK</t>
  </si>
  <si>
    <t>Verkaufs- und Entwick-lungs-kosten</t>
  </si>
  <si>
    <t>Verkaufsaktionen</t>
  </si>
  <si>
    <t>Finanzie-rung</t>
  </si>
  <si>
    <t>Produktionsmaschine(n)/Internetseite</t>
  </si>
  <si>
    <t>Einzu-gebende Werte:</t>
  </si>
  <si>
    <t>Ein-zahlun-gen</t>
  </si>
  <si>
    <t>Einzu-gebende Werte</t>
  </si>
  <si>
    <t>Anfangs-zahl</t>
  </si>
  <si>
    <t>Tabellenmodell ausfüllen</t>
  </si>
  <si>
    <t>Anfangs-
zahl</t>
  </si>
  <si>
    <t>Anfangszahl</t>
  </si>
  <si>
    <t>Planzahl</t>
  </si>
  <si>
    <t>Liste der Analysen, die durchzuführen sind oder durchgeführt wurden, um sich der Richtigkeit der eingegebenen Daten zu vergewissern und Ihr Projekt auf Herz und Nieren zu prüfen</t>
  </si>
  <si>
    <t>Kreditlinie nur bis zu 80 % nutzen</t>
  </si>
  <si>
    <t>Einsparung</t>
  </si>
  <si>
    <t>Finanzmittelüberschuss/-defizit</t>
  </si>
  <si>
    <t>Kumulierter Finanzmittelbestand (ohne Anfangszahl)</t>
  </si>
  <si>
    <t>Kumulierter Finanzmittelbestand (mit Anfangszahl)</t>
  </si>
  <si>
    <t>Finanzierungsstrom + Finanzmittelüberschuss</t>
  </si>
  <si>
    <t>ARBEITSBLATT</t>
  </si>
  <si>
    <t>Bei Geldzuflüssen (Einzahlungen) sind positive Werte einzugeben, bei Geldabflüssen (Auszahlungen) negative Werte.
Die Formeln der Tabelle sind so aufgebaut.
Die grau gefärbten Zellen sind Formeln und dürfen nicht verändert werden.</t>
  </si>
  <si>
    <t>Erledigt?</t>
  </si>
  <si>
    <t>Muss ich Personal einstellen? Wenn ja, wann? Und welchen Lohn kann ich anbieten?</t>
  </si>
  <si>
    <t>Szenarien</t>
  </si>
  <si>
    <t>Die Zeilen und Werte im Register «2. Ausfüllen» werden nicht aktualisiert. Diese müssen Sie übertragen.</t>
  </si>
  <si>
    <t>Produkt A</t>
  </si>
  <si>
    <t>Produkt B</t>
  </si>
  <si>
    <t>Produkt C</t>
  </si>
  <si>
    <t>Kann ich nach dem, was ich geplant hatte, eine weitere Investition tätigen?</t>
  </si>
  <si>
    <t>Was die Risiken betrifft, ist es wichtig, dass Sie die Massnahme(n), die Sie bei Eintritt des Risikos umzusetzen beabsichtigen, identifizieren.</t>
  </si>
  <si>
    <t>Alles berücksichtigen</t>
  </si>
  <si>
    <t>Produkte</t>
  </si>
  <si>
    <t>- Ihre Geldzu- und -abflüsse identifizieren, analysieren und simulieren
- Ihren Liquiditätsbedarf planen
- Ihre Kennzahlen (Bruttomarge, kumulierter Finanzmittelbestand) verfolgen
- Ihre finanziellen Risiken, denen Sie begegnen könnten, identifizieren, über die Finanzen Ihres Unternehmens entscheiden
Demnach ist die Finanzmittelrechnung zugleich ein Dashboard und ein Management-, Finanzplanungs- und Simulationsinstrument.
Das Dashboard enthält nützliche Kennzahlen (Bruttomarge, Finanzmittelüberschuss/-defizit, Finanzmittelbestand). Andere Kennzahlen wie der Gewinn werden in anderen Tabellen ausgewiesen (Erfolgsrechnung, Finanzierungsplan usw.).
Verwaltungstechnisch kann damit die Entwicklung der Erträge, der variablen und fixen Kosten, der Investitionen und Finanzierungen sowie deren Auswirkungen auf den Finanzmittelbestand verfolgt und analysiert werden. So können diese Werte auch auf ihre Qualität geprüft und der Saldo des Monats mit dem Saldo der Bankkonten verglichen werden.
Bei der Planung können damit mögliche Liquiditätsprobleme erkannt und behoben und ein Liquiditätsüberschuss (positiver Saldo) oder ein Liquiditätsdefizit (negativer Saldo) ermittelt werden.
Was gibt es einfacheres als ein Simulationsinstrument, um die Auswirkungen einer Entscheidung zu messen, die zugehörigen Finanzwerte in Zukunft auszuweisen und ihre Auswirkungen auf die Liquidität zu sehen? So ist es beispielsweise auch möglich, die Investitionskapazität oder die Höhe der für eine geplante Investition erforderlichen Mittel zu beurteilen.
Auf der Ausgabenseite gibt es zwei Arten von Tabellen: solche, in denen die Ausgaben in positiven Werten eingegeben und durch die Ergebnisse negativ werden, und solche, in denen die Ausgaben in negativen Werten angezeigt werden. Der Vorteil der zweiten Lösung besteht darin, dass alles, was in das Unternehmen hineinfliesst, positiv und alles, was hinausfliesst, negativ ist. Zusätzlich kann das Risiko einer Fehlinterpretation minimiert werden.</t>
  </si>
  <si>
    <t>Um belastbare Zahlen zu erhalten, ist es wichtig, dass bei Betriebs-, Finanzierungs- und Investitionstätigkeiten alle Finanzbewegungen berücksichtigt werden. Die zur Verfügung stehenden Modelle helfen Ihnen generell bei der Identifizierung der notwendigen Kategorien.
Um die Liquidität des Unternehmens realitätsnah abzubilden, ist es wichtig, dass die Werte in dem Monat aufgeschlüsselt werden, in dem sie tatsächlich angefallen sind. Bei einer Einnahme beispielsweise ist nicht der Betrag zum Zeitpunkt der Vertragsunterzeichnung aufzuführen, sondern eher der jeweilige Geldzufluss in dem Monat, in dem das Geld eingegangen ist. Nur so wird das Ergebnis mit dem Saldo eines Bankkontos vergleichbar.</t>
  </si>
  <si>
    <t>Diese Tabelle ist für einen Unternehmer und einen guten Manager von grosser Bedeutung. Auch wenn Sie die Tabelle von einem Treuhänder aktualisieren lassen, empfehlen wir Ihnen, sich damit ein wenig auszukennen. Es ist wichtig, dass Sie das Finanzverhalten und die Finanzzyklen Ihres Unternehmens verstehen und somit in Kenntnis der Sachlage entscheiden und die Risiken identifizieren können.
Wir empfehlen Ihnen, die Tabelle monatlich zu aktualisieren, sowohl für die abgeschlossenen als auch die kommenden Monate.</t>
  </si>
  <si>
    <t>Die Sie betreffenden Posten wie Einnahmen, Ausgaben, Investitionen und Finanzierung identifizieren</t>
  </si>
  <si>
    <t>Sich ein Ausfüllbeispiel ansehen</t>
  </si>
  <si>
    <t>Den Inhalt und die Ergebnisse analysieren, die Risiken identifizieren</t>
  </si>
  <si>
    <t>5. Visualisieren</t>
  </si>
  <si>
    <t>Die Kennzahlen der Tabelle visualisieren</t>
  </si>
  <si>
    <t>Änderungen simulieren, um zu sehen, wie sie sich auf Ihre Ergebnisse auswirken</t>
  </si>
  <si>
    <t>Ausgefüllte Finanzmittelrechnung und zusammenfassende Analyse der zugehörigen Risiken</t>
  </si>
  <si>
    <t>Die Meinung der Coaches</t>
  </si>
  <si>
    <t xml:space="preserve">Eine Finanzmittelrechnung ist eine Tabelle, in der Geldzu- und -abflüsse konsolidiert werden, um die Liquidität des Unternehmens zu beurteilen. Sie umfasst unter anderem Betriebs-, Finanzierungs- und Investitionstätigkeiten und wird in der Regel monatlich für einen Zeitraum von 12 Monaten erstellt.
Die Finanzmittelrechnung ist für die Führung eines Unternehmens von grosser Bedeutung. Damit können etwaige Probleme im Liquiditäts- oder Betriebsmanagement erkannt werden, bevor sie auftreten, und Zeit für die Suche nach Lösungen gewonnen werden, um solche Probleme zu vermeiden und zu beheben. Dies ist umso wichtiger, wenn man bedenkt, dass die meisten Jungunternehmen wegen eines vorübergehenden Liquiditätsmangels in Konkurs gehen. 
</t>
  </si>
  <si>
    <t>Gesamtansicht der Tabelle: Überschriften, Formeln und Ausfüllreihenfolge</t>
  </si>
  <si>
    <t xml:space="preserve">Dieses Blatt enthält eine Kurzversion der kompletten Tabelle sowie die empfohlene Ausfüllreihenfolge nach den Nummern 1a bis 5b.
</t>
  </si>
  <si>
    <t>Total fixe Kosten (Betriebsmittelabflüsse)</t>
  </si>
  <si>
    <t>Einzuziehende MWST / zu zahlende MWST</t>
  </si>
  <si>
    <t>Total 12 Monate
(ohne Anfangs-zahl)</t>
  </si>
  <si>
    <t>Total 12 Monate
(mit Anfangs-zahl)</t>
  </si>
  <si>
    <t>Summe Finanzmittelbestände ohne Berücksichtigung der Spalte «Anfangszahl»</t>
  </si>
  <si>
    <t>Summe Finanzmittelbestände unter Berücksichtigung der Spalte «Anfangszahl»</t>
  </si>
  <si>
    <t>1a. Den Bedarf an ANFANGS-Investitionen identifizieren</t>
  </si>
  <si>
    <t>1b. Den Bedarf an PLAN-Investitionen identifizieren</t>
  </si>
  <si>
    <t>2a. Die fixen ANFANGS-Kosten identifizieren</t>
  </si>
  <si>
    <t>2b. Die variablen ANFANGS-Kosten identifizieren</t>
  </si>
  <si>
    <t>2c. Die MONATLICHEN fixen Kosten identifizieren</t>
  </si>
  <si>
    <t>3a. Die ANFANGS- Finanzierungen identifizieren</t>
  </si>
  <si>
    <t>3b. Die PLAN- Finanzierungen identifizieren</t>
  </si>
  <si>
    <t>4. Ausgaben</t>
  </si>
  <si>
    <t>4. Die MONATLICHEN variablen Kosten identifizieren</t>
  </si>
  <si>
    <t>5a. Die ANFANGS- Einnahmen identifizieren</t>
  </si>
  <si>
    <t>5b. Die MONATLICHEN Einnahmen identifizieren</t>
  </si>
  <si>
    <t>Checkliste zur Identifizierung der Posten, die Ihr Projekt betreffen</t>
  </si>
  <si>
    <t>Auf diesem Blatt können Sie in der empfohlenen Ausfüllreihenfolge die Posten auflisten, die in Ihrer Finanzmittelrechnung (Zeilen) vorzusehen sind.
Bei jedem Posten können Sie deren Namen in der Spalte «Posten» ändern, Posten hinzufügen oder löschen.
In den Spalten «Anfangszahl» und «Planzahl» können Sie Häkchen setzen oder direkt Werte eingeben.
Sie können auch sachdienliche Kommentare hinzufügen.</t>
  </si>
  <si>
    <t>Beispiel einer ausgefüllten Tabelle</t>
  </si>
  <si>
    <t>Auf diesem Blatt sehen Sie ein Beispiel einer ausgefüllten Tabelle</t>
  </si>
  <si>
    <t>Die ANFANGS-Einnahmen identifizieren</t>
  </si>
  <si>
    <t>Die MONATLICHEN Einnahmen identifizieren</t>
  </si>
  <si>
    <t>In dieser Tabelle müssen alle Werte positiv sein.
Die grau gefärbten Zellen sind Formeln und dürfen nicht verändert werden.</t>
  </si>
  <si>
    <t>Treuhand und Consulting</t>
  </si>
  <si>
    <t>Total            12 Monate
(ohne Anfangs-zahl)</t>
  </si>
  <si>
    <t>Total          12 Monate
(mit Anfangs-zahl)</t>
  </si>
  <si>
    <t>Auf dieses Blatt können Sie die Elemente übertragen, die Sie in Ihrer Checkliste identifiziert haben. So können Sie Ihre Posten in der vorherigen Ausfüllreihenfolge in die Spalte «Posten» eingeben, Posten hinfügen oder löschen und dann die Anfangs- und Planzahlen eingeben.</t>
  </si>
  <si>
    <t>Total                            12 Monate
(ohne Anfangs-zahl)</t>
  </si>
  <si>
    <t>Total                     12 Monate
(mit Anfangs-zahl)</t>
  </si>
  <si>
    <t>Auf diesem Blatt können Sie die in Ihrer Tabelle durchgeführten Analysen identifizieren, um:
- eine Qualitätskontrolle durchzuführen (beim Ausfüllen schleichen sich häufig kleine Fehler ein)
- die Analysen aufzulisten, die Sie durchführen, um Ihr Projekt auf Herz und Nieren zu prüfen
- eine erste Risikoanalyse durchzuführen</t>
  </si>
  <si>
    <t xml:space="preserve">Anhand der Diagramme überprüfen, ob vielleicht Zahlen falsch eingegeben wurden </t>
  </si>
  <si>
    <t>Benötige ich alle fixen Kosten in der Spalte «Anfangszahl» oder kann ich diesen Posten verkleinern?</t>
  </si>
  <si>
    <t>Liste der identifizierten Risiken, ihr Eintrittsrisiko (Risiko, dass das Risiko eintritt) und ihre Schadenshöhe (entstandener Schaden, wenn das Risiko eintritt), die geplante Massnahme und die durch die Umsetzung der Massnahme erzielte Einsparung</t>
  </si>
  <si>
    <t>Diagramme mit den Ergebnissen der Kennzahlen</t>
  </si>
  <si>
    <t>Auf diesem Blatt können Sie die zeitliche Entwicklung der Kennzahlen Ihres Unternehmens visualisieren.</t>
  </si>
  <si>
    <t>Simulationen in meiner Tabelle, um zu sehen, wie sich die für die Werte getroffenen Annahmen auf die Ergebnisse auswirken</t>
  </si>
  <si>
    <t>Auf diesem Blatt können Sie identifizieren, wie Sie Simulationen in Ihrer Tabelle durchführen wollen.
Notieren Sie sich das Szenario. Wenn es erfüllt wurde, ändern Sie die betreffenden Werte in der Tabelle und schauen, wie sich dies auf die Ergebnisse Ihres Unternehmens auswirkt.</t>
  </si>
  <si>
    <t>Sie können auch das Diagrammblatt verwenden, um die Ergebnisse Ihres Unternehmens zu visualisieren.</t>
  </si>
  <si>
    <t>Die Szenarien, die ich simulieren möchte, identifizieren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</si>
</sst>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24" x14ac:knownFonts="1">
    <font>
      <sz val="10"/>
      <name val="Arial"/>
    </font>
    <font>
      <b/>
      <sz val="10"/>
      <name val="Arial"/>
      <family val="2"/>
    </font>
    <font>
      <sz val="10"/>
      <name val="Arial"/>
      <family val="2"/>
    </font>
    <font>
      <sz val="11"/>
      <color indexed="8"/>
      <name val="Calibri"/>
      <family val="2"/>
    </font>
    <font>
      <sz val="10"/>
      <name val="Arial"/>
      <family val="2"/>
    </font>
    <font>
      <sz val="10"/>
      <color indexed="8"/>
      <name val="Arial"/>
      <family val="2"/>
    </font>
    <font>
      <i/>
      <sz val="10"/>
      <name val="Arial"/>
      <family val="2"/>
    </font>
    <font>
      <sz val="5"/>
      <name val="Arial"/>
      <family val="2"/>
    </font>
    <font>
      <b/>
      <sz val="10"/>
      <color indexed="10"/>
      <name val="Arial"/>
      <family val="2"/>
    </font>
    <font>
      <sz val="10"/>
      <color indexed="10"/>
      <name val="Arial"/>
      <family val="2"/>
    </font>
    <font>
      <sz val="9"/>
      <color indexed="81"/>
      <name val="Tahoma"/>
      <family val="2"/>
    </font>
    <font>
      <b/>
      <sz val="9"/>
      <color indexed="81"/>
      <name val="Tahoma"/>
      <family val="2"/>
    </font>
    <font>
      <sz val="10"/>
      <color rgb="FFFF0000"/>
      <name val="Arial"/>
      <family val="2"/>
    </font>
    <font>
      <b/>
      <sz val="10"/>
      <color theme="0"/>
      <name val="Arial"/>
      <family val="2"/>
    </font>
    <font>
      <sz val="10"/>
      <color theme="0"/>
      <name val="Arial"/>
      <family val="2"/>
    </font>
    <font>
      <sz val="10"/>
      <color theme="5"/>
      <name val="Arial"/>
      <family val="2"/>
    </font>
    <font>
      <b/>
      <sz val="10"/>
      <color rgb="FFFF0000"/>
      <name val="Arial"/>
      <family val="2"/>
    </font>
    <font>
      <b/>
      <sz val="10"/>
      <color theme="5"/>
      <name val="Arial"/>
      <family val="2"/>
    </font>
    <font>
      <b/>
      <i/>
      <sz val="10"/>
      <color theme="0"/>
      <name val="Arial"/>
      <family val="2"/>
    </font>
    <font>
      <b/>
      <sz val="10"/>
      <color rgb="FFC00000"/>
      <name val="Arial"/>
      <family val="2"/>
    </font>
    <font>
      <sz val="10"/>
      <color rgb="FFC00000"/>
      <name val="Arial"/>
      <family val="2"/>
    </font>
    <font>
      <sz val="10"/>
      <color rgb="FF000000"/>
      <name val="Arial"/>
      <family val="2"/>
    </font>
    <font>
      <sz val="10"/>
      <color theme="9" tint="-0.499984740745262"/>
      <name val="Arial"/>
      <family val="2"/>
    </font>
    <font>
      <sz val="10"/>
      <color theme="1"/>
      <name val="Arial"/>
      <family val="2"/>
    </font>
  </fonts>
  <fills count="19">
    <fill>
      <patternFill patternType="none"/>
    </fill>
    <fill>
      <patternFill patternType="gray125"/>
    </fill>
    <fill>
      <patternFill patternType="solid">
        <fgColor theme="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FF9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diagonal/>
    </border>
    <border>
      <left style="medium">
        <color indexed="64"/>
      </left>
      <right/>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medium">
        <color indexed="64"/>
      </left>
      <right style="medium">
        <color indexed="64"/>
      </right>
      <top/>
      <bottom/>
      <diagonal/>
    </border>
    <border>
      <left/>
      <right/>
      <top style="double">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bottom style="hair">
        <color indexed="64"/>
      </bottom>
      <diagonal/>
    </border>
    <border>
      <left/>
      <right style="medium">
        <color indexed="64"/>
      </right>
      <top style="double">
        <color indexed="64"/>
      </top>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theme="3"/>
      </left>
      <right style="thin">
        <color theme="3"/>
      </right>
      <top style="thin">
        <color theme="3"/>
      </top>
      <bottom style="thin">
        <color theme="3"/>
      </bottom>
      <diagonal/>
    </border>
    <border>
      <left/>
      <right/>
      <top/>
      <bottom style="thin">
        <color theme="3"/>
      </bottom>
      <diagonal/>
    </border>
    <border>
      <left style="thin">
        <color theme="3"/>
      </left>
      <right/>
      <top style="thin">
        <color theme="3"/>
      </top>
      <bottom style="thin">
        <color theme="3"/>
      </bottom>
      <diagonal/>
    </border>
    <border>
      <left style="thin">
        <color theme="3"/>
      </left>
      <right/>
      <top style="thin">
        <color theme="3"/>
      </top>
      <bottom/>
      <diagonal/>
    </border>
    <border>
      <left/>
      <right/>
      <top style="thin">
        <color theme="3"/>
      </top>
      <bottom style="thin">
        <color theme="3"/>
      </bottom>
      <diagonal/>
    </border>
    <border>
      <left/>
      <right style="thin">
        <color theme="3"/>
      </right>
      <top style="thin">
        <color theme="3"/>
      </top>
      <bottom style="thin">
        <color theme="3"/>
      </bottom>
      <diagonal/>
    </border>
  </borders>
  <cellStyleXfs count="5">
    <xf numFmtId="0" fontId="0" fillId="0" borderId="0"/>
    <xf numFmtId="0" fontId="4" fillId="0" borderId="0"/>
    <xf numFmtId="0" fontId="3" fillId="0" borderId="0"/>
    <xf numFmtId="0" fontId="2" fillId="0" borderId="0"/>
    <xf numFmtId="0" fontId="2" fillId="0" borderId="0"/>
  </cellStyleXfs>
  <cellXfs count="322">
    <xf numFmtId="0" fontId="0" fillId="0" borderId="0" xfId="0"/>
    <xf numFmtId="0" fontId="2" fillId="0" borderId="0" xfId="0" applyFont="1"/>
    <xf numFmtId="0" fontId="1" fillId="0" borderId="0" xfId="0" applyFont="1"/>
    <xf numFmtId="0" fontId="2" fillId="0" borderId="0" xfId="0" applyFont="1" applyBorder="1" applyAlignment="1">
      <alignment wrapText="1"/>
    </xf>
    <xf numFmtId="0" fontId="2" fillId="0" borderId="1" xfId="0" applyFont="1" applyBorder="1"/>
    <xf numFmtId="0" fontId="12" fillId="0" borderId="0" xfId="0" applyFont="1"/>
    <xf numFmtId="0" fontId="2" fillId="0" borderId="0" xfId="0" applyFont="1" applyBorder="1"/>
    <xf numFmtId="0" fontId="2" fillId="0" borderId="0" xfId="0" applyFont="1" applyAlignment="1">
      <alignment horizontal="center"/>
    </xf>
    <xf numFmtId="0" fontId="2" fillId="0" borderId="0" xfId="0" applyFont="1" applyAlignment="1">
      <alignment wrapText="1"/>
    </xf>
    <xf numFmtId="0" fontId="13" fillId="2" borderId="1" xfId="0" applyFont="1" applyFill="1" applyBorder="1" applyAlignment="1">
      <alignment horizontal="center" wrapText="1"/>
    </xf>
    <xf numFmtId="0" fontId="1" fillId="3" borderId="2" xfId="0" applyFont="1" applyFill="1" applyBorder="1" applyAlignment="1">
      <alignment horizontal="center" wrapText="1"/>
    </xf>
    <xf numFmtId="4" fontId="1" fillId="4" borderId="1" xfId="0" applyNumberFormat="1" applyFont="1" applyFill="1" applyBorder="1" applyAlignment="1">
      <alignment wrapText="1"/>
    </xf>
    <xf numFmtId="164" fontId="1" fillId="4" borderId="1" xfId="0" applyNumberFormat="1" applyFont="1" applyFill="1" applyBorder="1" applyAlignment="1">
      <alignment wrapText="1"/>
    </xf>
    <xf numFmtId="4" fontId="1" fillId="4" borderId="3" xfId="0" applyNumberFormat="1" applyFont="1" applyFill="1" applyBorder="1" applyAlignment="1">
      <alignment wrapText="1"/>
    </xf>
    <xf numFmtId="164" fontId="1" fillId="4" borderId="3" xfId="0" applyNumberFormat="1" applyFont="1" applyFill="1" applyBorder="1" applyAlignment="1">
      <alignment wrapText="1"/>
    </xf>
    <xf numFmtId="0" fontId="1" fillId="5" borderId="4" xfId="0" applyFont="1" applyFill="1" applyBorder="1" applyAlignment="1">
      <alignment horizontal="center" wrapText="1"/>
    </xf>
    <xf numFmtId="4" fontId="2" fillId="0" borderId="0" xfId="0" applyNumberFormat="1" applyFont="1" applyAlignment="1">
      <alignment wrapText="1"/>
    </xf>
    <xf numFmtId="0" fontId="14" fillId="2" borderId="1" xfId="0" applyFont="1" applyFill="1" applyBorder="1" applyAlignment="1">
      <alignment horizontal="center" wrapText="1"/>
    </xf>
    <xf numFmtId="0" fontId="2" fillId="0" borderId="0" xfId="0" applyFont="1" applyFill="1"/>
    <xf numFmtId="0" fontId="2" fillId="0" borderId="5" xfId="0" applyFont="1" applyBorder="1"/>
    <xf numFmtId="0" fontId="2" fillId="0" borderId="6" xfId="0" applyFont="1" applyBorder="1"/>
    <xf numFmtId="0" fontId="2" fillId="0" borderId="0" xfId="0" applyFont="1" applyFill="1" applyBorder="1"/>
    <xf numFmtId="0" fontId="1" fillId="6" borderId="1" xfId="0" applyFont="1" applyFill="1" applyBorder="1"/>
    <xf numFmtId="0" fontId="2" fillId="6" borderId="7" xfId="0" applyFont="1" applyFill="1" applyBorder="1"/>
    <xf numFmtId="0" fontId="2" fillId="6" borderId="8" xfId="0" applyFont="1" applyFill="1" applyBorder="1"/>
    <xf numFmtId="0" fontId="2" fillId="6" borderId="9" xfId="0" applyFont="1" applyFill="1" applyBorder="1"/>
    <xf numFmtId="0" fontId="2" fillId="6" borderId="10" xfId="0" applyFont="1" applyFill="1" applyBorder="1"/>
    <xf numFmtId="0" fontId="1" fillId="6" borderId="12" xfId="0" applyFont="1" applyFill="1" applyBorder="1" applyAlignment="1">
      <alignment horizontal="center" vertical="center" textRotation="90" wrapText="1"/>
    </xf>
    <xf numFmtId="0" fontId="12" fillId="6" borderId="13" xfId="0" applyFont="1" applyFill="1" applyBorder="1" applyAlignment="1">
      <alignment horizontal="center"/>
    </xf>
    <xf numFmtId="0" fontId="14" fillId="7" borderId="0" xfId="0" applyFont="1" applyFill="1"/>
    <xf numFmtId="0" fontId="0" fillId="0" borderId="0" xfId="0" applyAlignment="1">
      <alignment wrapText="1"/>
    </xf>
    <xf numFmtId="0" fontId="2" fillId="0" borderId="0" xfId="0" applyFont="1" applyAlignment="1">
      <alignment horizontal="center" wrapText="1"/>
    </xf>
    <xf numFmtId="0" fontId="6" fillId="0" borderId="0" xfId="0" applyFont="1" applyAlignment="1">
      <alignment horizontal="center" wrapText="1"/>
    </xf>
    <xf numFmtId="0" fontId="14" fillId="0" borderId="0" xfId="0" applyFont="1" applyFill="1" applyAlignment="1">
      <alignment wrapText="1"/>
    </xf>
    <xf numFmtId="4" fontId="13" fillId="2" borderId="15" xfId="0" applyNumberFormat="1" applyFont="1" applyFill="1" applyBorder="1" applyAlignment="1">
      <alignment horizontal="center"/>
    </xf>
    <xf numFmtId="4" fontId="1" fillId="4" borderId="16" xfId="0" applyNumberFormat="1" applyFont="1" applyFill="1" applyBorder="1" applyAlignment="1">
      <alignment horizontal="right" vertical="center"/>
    </xf>
    <xf numFmtId="4" fontId="1" fillId="4" borderId="17" xfId="0" applyNumberFormat="1" applyFont="1" applyFill="1" applyBorder="1" applyAlignment="1">
      <alignment horizontal="right" vertical="center"/>
    </xf>
    <xf numFmtId="4" fontId="1" fillId="4" borderId="18" xfId="0" applyNumberFormat="1" applyFont="1" applyFill="1" applyBorder="1" applyAlignment="1">
      <alignment horizontal="right" vertical="center"/>
    </xf>
    <xf numFmtId="4" fontId="2" fillId="4" borderId="19" xfId="0" applyNumberFormat="1" applyFont="1" applyFill="1" applyBorder="1" applyAlignment="1">
      <alignment horizontal="right"/>
    </xf>
    <xf numFmtId="4" fontId="2" fillId="4" borderId="4" xfId="0" applyNumberFormat="1" applyFont="1" applyFill="1" applyBorder="1" applyAlignment="1">
      <alignment horizontal="right"/>
    </xf>
    <xf numFmtId="4" fontId="2" fillId="4" borderId="2" xfId="0" applyNumberFormat="1" applyFont="1" applyFill="1" applyBorder="1" applyAlignment="1">
      <alignment horizontal="right"/>
    </xf>
    <xf numFmtId="4" fontId="1" fillId="4" borderId="16" xfId="0" applyNumberFormat="1" applyFont="1" applyFill="1" applyBorder="1" applyAlignment="1">
      <alignment horizontal="right"/>
    </xf>
    <xf numFmtId="4" fontId="1" fillId="4" borderId="20" xfId="0" applyNumberFormat="1" applyFont="1" applyFill="1" applyBorder="1" applyAlignment="1">
      <alignment horizontal="right"/>
    </xf>
    <xf numFmtId="4" fontId="1" fillId="4" borderId="1" xfId="0" applyNumberFormat="1" applyFont="1" applyFill="1" applyBorder="1" applyAlignment="1">
      <alignment horizontal="right"/>
    </xf>
    <xf numFmtId="4" fontId="2" fillId="8" borderId="21" xfId="0" applyNumberFormat="1" applyFont="1" applyFill="1" applyBorder="1" applyAlignment="1">
      <alignment horizontal="right"/>
    </xf>
    <xf numFmtId="4" fontId="2" fillId="8" borderId="0" xfId="0" applyNumberFormat="1" applyFont="1" applyFill="1" applyBorder="1" applyAlignment="1">
      <alignment horizontal="right"/>
    </xf>
    <xf numFmtId="4" fontId="2" fillId="8" borderId="5" xfId="0" applyNumberFormat="1" applyFont="1" applyFill="1" applyBorder="1" applyAlignment="1">
      <alignment horizontal="right"/>
    </xf>
    <xf numFmtId="4" fontId="1" fillId="4" borderId="22" xfId="0" applyNumberFormat="1" applyFont="1" applyFill="1" applyBorder="1" applyAlignment="1">
      <alignment horizontal="right"/>
    </xf>
    <xf numFmtId="4" fontId="1" fillId="4" borderId="17" xfId="0" applyNumberFormat="1" applyFont="1" applyFill="1" applyBorder="1" applyAlignment="1">
      <alignment horizontal="right"/>
    </xf>
    <xf numFmtId="4" fontId="1" fillId="4" borderId="18" xfId="0" applyNumberFormat="1" applyFont="1" applyFill="1" applyBorder="1" applyAlignment="1">
      <alignment horizontal="right"/>
    </xf>
    <xf numFmtId="4" fontId="1" fillId="4" borderId="3" xfId="0" applyNumberFormat="1" applyFont="1" applyFill="1" applyBorder="1" applyAlignment="1">
      <alignment horizontal="right"/>
    </xf>
    <xf numFmtId="4" fontId="2" fillId="4" borderId="23" xfId="0" applyNumberFormat="1" applyFont="1" applyFill="1" applyBorder="1" applyAlignment="1">
      <alignment horizontal="right"/>
    </xf>
    <xf numFmtId="4" fontId="2" fillId="9" borderId="0" xfId="0" applyNumberFormat="1" applyFont="1" applyFill="1" applyBorder="1" applyAlignment="1">
      <alignment horizontal="right"/>
    </xf>
    <xf numFmtId="4" fontId="2" fillId="4" borderId="24" xfId="0" applyNumberFormat="1" applyFont="1" applyFill="1" applyBorder="1" applyAlignment="1">
      <alignment horizontal="right"/>
    </xf>
    <xf numFmtId="4" fontId="2" fillId="4" borderId="1" xfId="0" applyNumberFormat="1" applyFont="1" applyFill="1" applyBorder="1" applyAlignment="1">
      <alignment horizontal="right"/>
    </xf>
    <xf numFmtId="4" fontId="2" fillId="0" borderId="0" xfId="0" applyNumberFormat="1" applyFont="1" applyAlignment="1">
      <alignment horizontal="right"/>
    </xf>
    <xf numFmtId="4" fontId="2" fillId="0" borderId="0" xfId="0" applyNumberFormat="1" applyFont="1" applyFill="1" applyAlignment="1">
      <alignment horizontal="right"/>
    </xf>
    <xf numFmtId="0" fontId="14" fillId="2" borderId="25" xfId="0" applyFont="1" applyFill="1" applyBorder="1" applyAlignment="1">
      <alignment horizontal="center"/>
    </xf>
    <xf numFmtId="0" fontId="14" fillId="2" borderId="8" xfId="0" applyFont="1" applyFill="1" applyBorder="1" applyAlignment="1">
      <alignment horizontal="center"/>
    </xf>
    <xf numFmtId="0" fontId="2" fillId="0" borderId="50" xfId="0" applyFont="1" applyBorder="1" applyAlignment="1">
      <alignment wrapText="1"/>
    </xf>
    <xf numFmtId="0" fontId="2" fillId="10" borderId="50" xfId="0" applyFont="1" applyFill="1" applyBorder="1" applyAlignment="1">
      <alignment wrapText="1"/>
    </xf>
    <xf numFmtId="0" fontId="2" fillId="0" borderId="50" xfId="0" quotePrefix="1" applyFont="1" applyBorder="1" applyAlignment="1">
      <alignment wrapText="1"/>
    </xf>
    <xf numFmtId="0" fontId="2" fillId="0" borderId="51" xfId="0" applyFont="1" applyBorder="1" applyAlignment="1">
      <alignment wrapText="1"/>
    </xf>
    <xf numFmtId="0" fontId="13" fillId="2" borderId="50" xfId="0" applyFont="1" applyFill="1" applyBorder="1" applyAlignment="1">
      <alignment horizontal="left" wrapText="1"/>
    </xf>
    <xf numFmtId="0" fontId="13" fillId="2" borderId="50" xfId="0" applyFont="1" applyFill="1" applyBorder="1" applyAlignment="1">
      <alignment horizontal="left" vertical="top" wrapText="1"/>
    </xf>
    <xf numFmtId="0" fontId="2" fillId="0" borderId="50" xfId="0" applyFont="1" applyFill="1" applyBorder="1" applyAlignment="1">
      <alignment wrapText="1"/>
    </xf>
    <xf numFmtId="4" fontId="6" fillId="4" borderId="1" xfId="0" quotePrefix="1" applyNumberFormat="1" applyFont="1" applyFill="1" applyBorder="1" applyAlignment="1">
      <alignment wrapText="1"/>
    </xf>
    <xf numFmtId="0" fontId="1" fillId="0" borderId="0" xfId="0" applyFont="1" applyAlignment="1">
      <alignment wrapText="1"/>
    </xf>
    <xf numFmtId="0" fontId="1" fillId="6" borderId="0" xfId="0" applyFont="1" applyFill="1" applyAlignment="1">
      <alignment wrapText="1"/>
    </xf>
    <xf numFmtId="0" fontId="2" fillId="6" borderId="0" xfId="0" applyFont="1" applyFill="1" applyBorder="1" applyAlignment="1">
      <alignment wrapText="1"/>
    </xf>
    <xf numFmtId="0" fontId="6" fillId="6" borderId="4" xfId="0" applyFont="1" applyFill="1" applyBorder="1" applyAlignment="1">
      <alignment horizontal="center" wrapText="1"/>
    </xf>
    <xf numFmtId="4" fontId="6" fillId="4" borderId="1" xfId="0" applyNumberFormat="1" applyFont="1" applyFill="1" applyBorder="1" applyAlignment="1">
      <alignment wrapText="1"/>
    </xf>
    <xf numFmtId="4" fontId="6" fillId="4" borderId="3" xfId="0" applyNumberFormat="1" applyFont="1" applyFill="1" applyBorder="1" applyAlignment="1">
      <alignment wrapText="1"/>
    </xf>
    <xf numFmtId="0" fontId="2" fillId="6" borderId="0" xfId="0" applyFont="1" applyFill="1" applyAlignment="1">
      <alignment wrapText="1"/>
    </xf>
    <xf numFmtId="0" fontId="15" fillId="7" borderId="0" xfId="0" applyFont="1" applyFill="1" applyAlignment="1">
      <alignment wrapText="1"/>
    </xf>
    <xf numFmtId="0" fontId="13" fillId="7" borderId="0" xfId="0" applyFont="1" applyFill="1" applyBorder="1" applyAlignment="1">
      <alignment horizontal="left" vertical="top" wrapText="1"/>
    </xf>
    <xf numFmtId="0" fontId="2" fillId="7" borderId="0" xfId="0" applyFont="1" applyFill="1" applyBorder="1" applyAlignment="1">
      <alignment horizontal="left" wrapText="1"/>
    </xf>
    <xf numFmtId="0" fontId="2" fillId="7" borderId="0" xfId="0" applyFont="1" applyFill="1" applyAlignment="1">
      <alignment wrapText="1"/>
    </xf>
    <xf numFmtId="0" fontId="2" fillId="7" borderId="0" xfId="0" applyFont="1" applyFill="1" applyBorder="1" applyAlignment="1">
      <alignment horizontal="center" wrapText="1"/>
    </xf>
    <xf numFmtId="0" fontId="14" fillId="7" borderId="0" xfId="0" applyFont="1" applyFill="1" applyAlignment="1">
      <alignment wrapText="1"/>
    </xf>
    <xf numFmtId="0" fontId="14" fillId="2" borderId="50" xfId="0" applyFont="1" applyFill="1" applyBorder="1" applyAlignment="1">
      <alignment wrapText="1"/>
    </xf>
    <xf numFmtId="0" fontId="0" fillId="0" borderId="50" xfId="0" applyBorder="1" applyAlignment="1">
      <alignment wrapText="1"/>
    </xf>
    <xf numFmtId="0" fontId="14" fillId="2" borderId="52" xfId="0" applyFont="1" applyFill="1" applyBorder="1" applyAlignment="1">
      <alignment wrapText="1"/>
    </xf>
    <xf numFmtId="0" fontId="14" fillId="2" borderId="50" xfId="0" applyFont="1" applyFill="1" applyBorder="1"/>
    <xf numFmtId="0" fontId="0" fillId="0" borderId="50" xfId="0" applyBorder="1"/>
    <xf numFmtId="0" fontId="7" fillId="0" borderId="0" xfId="0" applyFont="1" applyBorder="1" applyAlignment="1">
      <alignment wrapText="1"/>
    </xf>
    <xf numFmtId="0" fontId="7" fillId="0" borderId="0" xfId="0" applyFont="1" applyAlignment="1">
      <alignment wrapText="1"/>
    </xf>
    <xf numFmtId="0" fontId="1" fillId="11" borderId="0" xfId="0" applyFont="1" applyFill="1" applyAlignment="1">
      <alignment wrapText="1"/>
    </xf>
    <xf numFmtId="0" fontId="2" fillId="11" borderId="0" xfId="0" applyFont="1" applyFill="1" applyBorder="1" applyAlignment="1">
      <alignment wrapText="1"/>
    </xf>
    <xf numFmtId="0" fontId="6" fillId="11" borderId="4" xfId="0" applyFont="1" applyFill="1" applyBorder="1" applyAlignment="1">
      <alignment wrapText="1"/>
    </xf>
    <xf numFmtId="0" fontId="1" fillId="12" borderId="0" xfId="0" applyFont="1" applyFill="1" applyAlignment="1">
      <alignment wrapText="1"/>
    </xf>
    <xf numFmtId="0" fontId="2" fillId="12" borderId="0" xfId="0" applyFont="1" applyFill="1" applyBorder="1" applyAlignment="1">
      <alignment wrapText="1"/>
    </xf>
    <xf numFmtId="0" fontId="2" fillId="12" borderId="0" xfId="0" applyFont="1" applyFill="1" applyAlignment="1">
      <alignment horizontal="center" wrapText="1"/>
    </xf>
    <xf numFmtId="0" fontId="6" fillId="12" borderId="4" xfId="0" applyFont="1" applyFill="1" applyBorder="1" applyAlignment="1">
      <alignment wrapText="1"/>
    </xf>
    <xf numFmtId="0" fontId="2" fillId="13" borderId="23" xfId="0" applyNumberFormat="1" applyFont="1" applyFill="1" applyBorder="1" applyAlignment="1">
      <alignment vertical="center" wrapText="1"/>
    </xf>
    <xf numFmtId="0" fontId="2" fillId="13" borderId="4" xfId="0" applyNumberFormat="1" applyFont="1" applyFill="1" applyBorder="1" applyAlignment="1">
      <alignment vertical="center" wrapText="1"/>
    </xf>
    <xf numFmtId="0" fontId="2" fillId="13" borderId="2" xfId="0" applyNumberFormat="1" applyFont="1" applyFill="1" applyBorder="1" applyAlignment="1">
      <alignment vertical="center" wrapText="1"/>
    </xf>
    <xf numFmtId="0" fontId="2" fillId="8" borderId="23" xfId="0" applyNumberFormat="1" applyFont="1" applyFill="1" applyBorder="1" applyAlignment="1">
      <alignment vertical="center" wrapText="1"/>
    </xf>
    <xf numFmtId="0" fontId="2" fillId="8" borderId="4" xfId="0" applyNumberFormat="1" applyFont="1" applyFill="1" applyBorder="1" applyAlignment="1">
      <alignment vertical="center" wrapText="1"/>
    </xf>
    <xf numFmtId="0" fontId="2" fillId="8" borderId="2" xfId="0" applyNumberFormat="1" applyFont="1" applyFill="1" applyBorder="1" applyAlignment="1">
      <alignment vertical="center" wrapText="1"/>
    </xf>
    <xf numFmtId="0" fontId="1" fillId="11" borderId="1" xfId="0" applyFont="1" applyFill="1" applyBorder="1"/>
    <xf numFmtId="0" fontId="1" fillId="12" borderId="1" xfId="0" applyFont="1" applyFill="1" applyBorder="1"/>
    <xf numFmtId="0" fontId="12" fillId="6" borderId="26" xfId="0" applyFont="1" applyFill="1" applyBorder="1" applyAlignment="1">
      <alignment horizontal="center" wrapText="1"/>
    </xf>
    <xf numFmtId="0" fontId="12" fillId="6" borderId="0" xfId="0" applyFont="1" applyFill="1" applyBorder="1" applyAlignment="1">
      <alignment horizontal="center" wrapText="1"/>
    </xf>
    <xf numFmtId="0" fontId="12" fillId="6" borderId="5" xfId="0" applyFont="1" applyFill="1" applyBorder="1" applyAlignment="1">
      <alignment horizontal="center" wrapText="1"/>
    </xf>
    <xf numFmtId="0" fontId="6" fillId="14" borderId="4" xfId="0" applyFont="1" applyFill="1" applyBorder="1" applyAlignment="1">
      <alignment horizontal="center" wrapText="1"/>
    </xf>
    <xf numFmtId="0" fontId="1" fillId="15" borderId="2" xfId="0" applyFont="1" applyFill="1" applyBorder="1" applyAlignment="1">
      <alignment horizontal="center" wrapText="1"/>
    </xf>
    <xf numFmtId="0" fontId="1" fillId="16" borderId="4" xfId="0" applyFont="1" applyFill="1" applyBorder="1" applyAlignment="1">
      <alignment horizontal="center" wrapText="1"/>
    </xf>
    <xf numFmtId="0" fontId="1" fillId="14" borderId="15" xfId="0" applyFont="1" applyFill="1" applyBorder="1" applyAlignment="1">
      <alignment vertical="center" wrapText="1"/>
    </xf>
    <xf numFmtId="0" fontId="2" fillId="14" borderId="15" xfId="0" applyFont="1" applyFill="1" applyBorder="1" applyAlignment="1">
      <alignment vertical="center" wrapText="1"/>
    </xf>
    <xf numFmtId="0" fontId="1" fillId="4" borderId="20" xfId="0" applyFont="1" applyFill="1" applyBorder="1" applyAlignment="1">
      <alignment wrapText="1"/>
    </xf>
    <xf numFmtId="0" fontId="1" fillId="4" borderId="20" xfId="0" applyFont="1" applyFill="1" applyBorder="1" applyAlignment="1">
      <alignment horizontal="center" wrapText="1"/>
    </xf>
    <xf numFmtId="0" fontId="1" fillId="4" borderId="18" xfId="0" applyFont="1" applyFill="1" applyBorder="1" applyAlignment="1">
      <alignment wrapText="1"/>
    </xf>
    <xf numFmtId="0" fontId="1" fillId="4" borderId="18" xfId="0" applyFont="1" applyFill="1" applyBorder="1" applyAlignment="1">
      <alignment horizontal="center" wrapText="1"/>
    </xf>
    <xf numFmtId="0" fontId="1" fillId="4" borderId="18" xfId="0" applyFont="1" applyFill="1" applyBorder="1" applyAlignment="1">
      <alignment vertical="center" textRotation="90" wrapText="1"/>
    </xf>
    <xf numFmtId="0" fontId="16" fillId="4" borderId="20" xfId="0" applyFont="1" applyFill="1" applyBorder="1" applyAlignment="1">
      <alignment horizontal="center" wrapText="1"/>
    </xf>
    <xf numFmtId="0" fontId="16" fillId="4" borderId="18" xfId="0" applyFont="1" applyFill="1" applyBorder="1" applyAlignment="1">
      <alignment horizontal="center" wrapText="1"/>
    </xf>
    <xf numFmtId="0" fontId="12" fillId="11" borderId="0" xfId="0" applyFont="1" applyFill="1" applyAlignment="1">
      <alignment horizontal="center" wrapText="1"/>
    </xf>
    <xf numFmtId="0" fontId="12" fillId="4" borderId="20" xfId="0" applyFont="1" applyFill="1" applyBorder="1" applyAlignment="1">
      <alignment horizontal="center" wrapText="1"/>
    </xf>
    <xf numFmtId="0" fontId="1" fillId="14" borderId="27" xfId="0" applyFont="1" applyFill="1" applyBorder="1" applyAlignment="1">
      <alignment vertical="center" wrapText="1"/>
    </xf>
    <xf numFmtId="0" fontId="2" fillId="14" borderId="28" xfId="0" applyFont="1" applyFill="1" applyBorder="1" applyAlignment="1">
      <alignment horizontal="center"/>
    </xf>
    <xf numFmtId="0" fontId="2" fillId="14" borderId="29" xfId="0" applyFont="1" applyFill="1" applyBorder="1" applyAlignment="1">
      <alignment horizontal="center"/>
    </xf>
    <xf numFmtId="0" fontId="2" fillId="14" borderId="30" xfId="0" applyFont="1" applyFill="1" applyBorder="1" applyAlignment="1">
      <alignment horizontal="center"/>
    </xf>
    <xf numFmtId="4" fontId="2" fillId="3" borderId="21" xfId="0" applyNumberFormat="1" applyFont="1" applyFill="1" applyBorder="1" applyAlignment="1">
      <alignment horizontal="right"/>
    </xf>
    <xf numFmtId="4" fontId="2" fillId="3" borderId="0" xfId="0" applyNumberFormat="1" applyFont="1" applyFill="1" applyBorder="1" applyAlignment="1">
      <alignment horizontal="right"/>
    </xf>
    <xf numFmtId="4" fontId="2" fillId="3" borderId="5" xfId="0" applyNumberFormat="1" applyFont="1" applyFill="1" applyBorder="1" applyAlignment="1">
      <alignment horizontal="right"/>
    </xf>
    <xf numFmtId="0" fontId="1" fillId="4" borderId="12" xfId="0" applyFont="1" applyFill="1" applyBorder="1"/>
    <xf numFmtId="0" fontId="1" fillId="4" borderId="31" xfId="0" applyFont="1" applyFill="1" applyBorder="1"/>
    <xf numFmtId="0" fontId="1" fillId="4" borderId="13" xfId="0" applyFont="1" applyFill="1" applyBorder="1" applyAlignment="1">
      <alignment horizontal="center"/>
    </xf>
    <xf numFmtId="0" fontId="1" fillId="4" borderId="32" xfId="0" applyFont="1" applyFill="1" applyBorder="1"/>
    <xf numFmtId="0" fontId="1" fillId="4" borderId="33" xfId="0" applyFont="1" applyFill="1" applyBorder="1"/>
    <xf numFmtId="0" fontId="1" fillId="4" borderId="34" xfId="0" applyFont="1" applyFill="1" applyBorder="1"/>
    <xf numFmtId="0" fontId="1" fillId="4" borderId="35" xfId="0" applyFont="1" applyFill="1" applyBorder="1" applyAlignment="1">
      <alignment horizontal="center"/>
    </xf>
    <xf numFmtId="4" fontId="2" fillId="13" borderId="36" xfId="0" applyNumberFormat="1" applyFont="1" applyFill="1" applyBorder="1" applyAlignment="1">
      <alignment horizontal="right" vertical="center" wrapText="1"/>
    </xf>
    <xf numFmtId="4" fontId="2" fillId="13" borderId="37" xfId="0" applyNumberFormat="1" applyFont="1" applyFill="1" applyBorder="1" applyAlignment="1">
      <alignment horizontal="right" vertical="center" wrapText="1"/>
    </xf>
    <xf numFmtId="4" fontId="2" fillId="13" borderId="22" xfId="0" applyNumberFormat="1" applyFont="1" applyFill="1" applyBorder="1" applyAlignment="1">
      <alignment horizontal="right" vertical="center" wrapText="1"/>
    </xf>
    <xf numFmtId="4" fontId="2" fillId="13" borderId="38" xfId="0" applyNumberFormat="1" applyFont="1" applyFill="1" applyBorder="1" applyAlignment="1">
      <alignment horizontal="right" vertical="center" wrapText="1"/>
    </xf>
    <xf numFmtId="4" fontId="2" fillId="13" borderId="16" xfId="0" applyNumberFormat="1" applyFont="1" applyFill="1" applyBorder="1" applyAlignment="1">
      <alignment horizontal="right" vertical="center" wrapText="1"/>
    </xf>
    <xf numFmtId="4" fontId="2" fillId="8" borderId="26" xfId="0" applyNumberFormat="1" applyFont="1" applyFill="1" applyBorder="1" applyAlignment="1">
      <alignment horizontal="right"/>
    </xf>
    <xf numFmtId="4" fontId="2" fillId="8" borderId="39" xfId="0" applyNumberFormat="1" applyFont="1" applyFill="1" applyBorder="1" applyAlignment="1">
      <alignment horizontal="right"/>
    </xf>
    <xf numFmtId="4" fontId="2" fillId="8" borderId="20" xfId="0" applyNumberFormat="1" applyFont="1" applyFill="1" applyBorder="1" applyAlignment="1">
      <alignment horizontal="right"/>
    </xf>
    <xf numFmtId="0" fontId="1" fillId="4" borderId="32" xfId="0" applyFont="1" applyFill="1" applyBorder="1" applyAlignment="1">
      <alignment vertical="center" textRotation="90"/>
    </xf>
    <xf numFmtId="0" fontId="2" fillId="11" borderId="8" xfId="0" applyFont="1" applyFill="1" applyBorder="1"/>
    <xf numFmtId="4" fontId="2" fillId="17" borderId="37" xfId="0" applyNumberFormat="1" applyFont="1" applyFill="1" applyBorder="1" applyAlignment="1">
      <alignment horizontal="right"/>
    </xf>
    <xf numFmtId="0" fontId="2" fillId="12" borderId="29" xfId="0" applyFont="1" applyFill="1" applyBorder="1" applyAlignment="1">
      <alignment horizontal="center"/>
    </xf>
    <xf numFmtId="4" fontId="1" fillId="16" borderId="37" xfId="0" applyNumberFormat="1" applyFont="1" applyFill="1" applyBorder="1" applyAlignment="1">
      <alignment horizontal="right" wrapText="1"/>
    </xf>
    <xf numFmtId="4" fontId="2" fillId="5" borderId="0" xfId="0" applyNumberFormat="1" applyFont="1" applyFill="1" applyBorder="1" applyAlignment="1">
      <alignment horizontal="right"/>
    </xf>
    <xf numFmtId="0" fontId="15" fillId="6" borderId="28" xfId="0" applyFont="1" applyFill="1" applyBorder="1" applyAlignment="1">
      <alignment horizontal="center"/>
    </xf>
    <xf numFmtId="0" fontId="15" fillId="6" borderId="29" xfId="0" applyFont="1" applyFill="1" applyBorder="1" applyAlignment="1">
      <alignment horizontal="center"/>
    </xf>
    <xf numFmtId="0" fontId="15" fillId="6" borderId="30" xfId="0" applyFont="1" applyFill="1" applyBorder="1" applyAlignment="1">
      <alignment horizontal="center"/>
    </xf>
    <xf numFmtId="0" fontId="17" fillId="4" borderId="13" xfId="0" applyFont="1" applyFill="1" applyBorder="1" applyAlignment="1">
      <alignment horizontal="center"/>
    </xf>
    <xf numFmtId="0" fontId="15" fillId="6" borderId="40" xfId="0" applyFont="1" applyFill="1" applyBorder="1" applyAlignment="1">
      <alignment horizontal="center"/>
    </xf>
    <xf numFmtId="0" fontId="15" fillId="6" borderId="41" xfId="0" applyFont="1" applyFill="1" applyBorder="1" applyAlignment="1">
      <alignment horizontal="center"/>
    </xf>
    <xf numFmtId="0" fontId="15" fillId="11" borderId="29" xfId="0" applyFont="1" applyFill="1" applyBorder="1" applyAlignment="1">
      <alignment horizontal="center"/>
    </xf>
    <xf numFmtId="0" fontId="15" fillId="12" borderId="29" xfId="0" applyFont="1" applyFill="1" applyBorder="1" applyAlignment="1">
      <alignment horizontal="center"/>
    </xf>
    <xf numFmtId="0" fontId="2" fillId="6" borderId="0" xfId="0" applyFont="1" applyFill="1" applyBorder="1"/>
    <xf numFmtId="0" fontId="2" fillId="6" borderId="31" xfId="0" applyFont="1" applyFill="1" applyBorder="1"/>
    <xf numFmtId="0" fontId="2" fillId="0" borderId="50" xfId="0" applyFont="1" applyBorder="1" applyAlignment="1">
      <alignment horizontal="left" vertical="top" wrapText="1"/>
    </xf>
    <xf numFmtId="4" fontId="2" fillId="15" borderId="38" xfId="0" applyNumberFormat="1" applyFont="1" applyFill="1" applyBorder="1" applyAlignment="1">
      <alignment horizontal="right" wrapText="1"/>
    </xf>
    <xf numFmtId="4" fontId="2" fillId="15" borderId="37" xfId="0" applyNumberFormat="1" applyFont="1" applyFill="1" applyBorder="1" applyAlignment="1">
      <alignment horizontal="right" wrapText="1"/>
    </xf>
    <xf numFmtId="4" fontId="2" fillId="15" borderId="22" xfId="0" applyNumberFormat="1" applyFont="1" applyFill="1" applyBorder="1" applyAlignment="1">
      <alignment horizontal="right" wrapText="1"/>
    </xf>
    <xf numFmtId="4" fontId="13" fillId="2" borderId="42" xfId="0" applyNumberFormat="1" applyFont="1" applyFill="1" applyBorder="1" applyAlignment="1">
      <alignment horizontal="center" wrapText="1"/>
    </xf>
    <xf numFmtId="4" fontId="2" fillId="13" borderId="38" xfId="0" applyNumberFormat="1" applyFont="1" applyFill="1" applyBorder="1" applyAlignment="1">
      <alignment horizontal="right" wrapText="1"/>
    </xf>
    <xf numFmtId="4" fontId="2" fillId="13" borderId="37" xfId="0" applyNumberFormat="1" applyFont="1" applyFill="1" applyBorder="1" applyAlignment="1">
      <alignment horizontal="right" wrapText="1"/>
    </xf>
    <xf numFmtId="4" fontId="2" fillId="13" borderId="22" xfId="0" applyNumberFormat="1" applyFont="1" applyFill="1" applyBorder="1" applyAlignment="1">
      <alignment horizontal="right" wrapText="1"/>
    </xf>
    <xf numFmtId="0" fontId="1" fillId="4" borderId="2" xfId="0" applyFont="1" applyFill="1" applyBorder="1" applyAlignment="1">
      <alignment horizontal="center" wrapText="1"/>
    </xf>
    <xf numFmtId="0" fontId="1" fillId="4" borderId="1" xfId="0" applyFont="1" applyFill="1" applyBorder="1" applyAlignment="1">
      <alignment horizontal="center" wrapText="1"/>
    </xf>
    <xf numFmtId="0" fontId="2" fillId="4" borderId="23" xfId="0" applyNumberFormat="1" applyFont="1" applyFill="1" applyBorder="1" applyAlignment="1">
      <alignment vertical="center" wrapText="1"/>
    </xf>
    <xf numFmtId="0" fontId="2" fillId="4" borderId="4" xfId="0" applyNumberFormat="1" applyFont="1" applyFill="1" applyBorder="1" applyAlignment="1">
      <alignment vertical="center" wrapText="1"/>
    </xf>
    <xf numFmtId="0" fontId="1" fillId="4" borderId="4" xfId="0" applyNumberFormat="1" applyFont="1" applyFill="1" applyBorder="1" applyAlignment="1">
      <alignment horizontal="center" vertical="center" wrapText="1"/>
    </xf>
    <xf numFmtId="0" fontId="2" fillId="4" borderId="2" xfId="0" applyNumberFormat="1" applyFont="1" applyFill="1" applyBorder="1" applyAlignment="1">
      <alignment vertical="center" wrapText="1"/>
    </xf>
    <xf numFmtId="0" fontId="1" fillId="4" borderId="4" xfId="0" applyFont="1" applyFill="1" applyBorder="1" applyAlignment="1">
      <alignment horizontal="center" wrapText="1"/>
    </xf>
    <xf numFmtId="0" fontId="18" fillId="2" borderId="43" xfId="0" applyFont="1" applyFill="1" applyBorder="1" applyAlignment="1">
      <alignment horizontal="center" wrapText="1"/>
    </xf>
    <xf numFmtId="0" fontId="2" fillId="14" borderId="5" xfId="0" applyFont="1" applyFill="1" applyBorder="1" applyAlignment="1">
      <alignment horizontal="center" wrapText="1"/>
    </xf>
    <xf numFmtId="0" fontId="19" fillId="13" borderId="1" xfId="0" applyFont="1" applyFill="1" applyBorder="1" applyAlignment="1">
      <alignment horizontal="center" wrapText="1"/>
    </xf>
    <xf numFmtId="0" fontId="19" fillId="8" borderId="1" xfId="0" applyFont="1" applyFill="1" applyBorder="1" applyAlignment="1">
      <alignment horizontal="center" wrapText="1"/>
    </xf>
    <xf numFmtId="0" fontId="20" fillId="13" borderId="4" xfId="0" applyNumberFormat="1" applyFont="1" applyFill="1" applyBorder="1" applyAlignment="1">
      <alignment vertical="center" wrapText="1"/>
    </xf>
    <xf numFmtId="0" fontId="20" fillId="8" borderId="4" xfId="0" applyNumberFormat="1" applyFont="1" applyFill="1" applyBorder="1" applyAlignment="1">
      <alignment vertical="center" wrapText="1"/>
    </xf>
    <xf numFmtId="0" fontId="19" fillId="13" borderId="4" xfId="0" applyNumberFormat="1" applyFont="1" applyFill="1" applyBorder="1" applyAlignment="1">
      <alignment horizontal="center" vertical="center" wrapText="1"/>
    </xf>
    <xf numFmtId="0" fontId="19" fillId="8" borderId="4" xfId="0" applyNumberFormat="1" applyFont="1" applyFill="1" applyBorder="1" applyAlignment="1">
      <alignment horizontal="center" vertical="center" wrapText="1"/>
    </xf>
    <xf numFmtId="0" fontId="19" fillId="17" borderId="2" xfId="0" applyFont="1" applyFill="1" applyBorder="1" applyAlignment="1">
      <alignment horizontal="center" wrapText="1"/>
    </xf>
    <xf numFmtId="0" fontId="19" fillId="9" borderId="2" xfId="0" applyFont="1" applyFill="1" applyBorder="1" applyAlignment="1">
      <alignment horizontal="center" wrapText="1"/>
    </xf>
    <xf numFmtId="0" fontId="13" fillId="2" borderId="50" xfId="4" applyFont="1" applyFill="1" applyBorder="1" applyAlignment="1">
      <alignment horizontal="left" wrapText="1"/>
    </xf>
    <xf numFmtId="0" fontId="2" fillId="0" borderId="53" xfId="4" applyFont="1" applyBorder="1" applyAlignment="1">
      <alignment wrapText="1"/>
    </xf>
    <xf numFmtId="0" fontId="2" fillId="0" borderId="0" xfId="4" applyFont="1" applyAlignment="1">
      <alignment wrapText="1"/>
    </xf>
    <xf numFmtId="0" fontId="2" fillId="10" borderId="50" xfId="4" applyFont="1" applyFill="1" applyBorder="1"/>
    <xf numFmtId="0" fontId="13" fillId="7" borderId="0" xfId="4" applyFont="1" applyFill="1" applyBorder="1" applyAlignment="1">
      <alignment horizontal="left" vertical="top" wrapText="1"/>
    </xf>
    <xf numFmtId="0" fontId="2" fillId="7" borderId="0" xfId="4" applyFont="1" applyFill="1" applyBorder="1" applyAlignment="1">
      <alignment horizontal="left" wrapText="1"/>
    </xf>
    <xf numFmtId="0" fontId="2" fillId="7" borderId="0" xfId="4" applyFont="1" applyFill="1" applyAlignment="1">
      <alignment wrapText="1"/>
    </xf>
    <xf numFmtId="0" fontId="14" fillId="2" borderId="25" xfId="4" applyFont="1" applyFill="1" applyBorder="1" applyAlignment="1">
      <alignment horizontal="center"/>
    </xf>
    <xf numFmtId="0" fontId="14" fillId="2" borderId="8" xfId="4" applyFont="1" applyFill="1" applyBorder="1" applyAlignment="1">
      <alignment horizontal="center"/>
    </xf>
    <xf numFmtId="0" fontId="2" fillId="0" borderId="0" xfId="4" applyFont="1" applyAlignment="1">
      <alignment horizontal="center"/>
    </xf>
    <xf numFmtId="0" fontId="2" fillId="14" borderId="28" xfId="4" applyFont="1" applyFill="1" applyBorder="1" applyAlignment="1">
      <alignment horizontal="center"/>
    </xf>
    <xf numFmtId="0" fontId="2" fillId="0" borderId="0" xfId="4" applyFont="1"/>
    <xf numFmtId="0" fontId="2" fillId="14" borderId="29" xfId="4" applyFont="1" applyFill="1" applyBorder="1" applyAlignment="1">
      <alignment horizontal="center"/>
    </xf>
    <xf numFmtId="0" fontId="2" fillId="14" borderId="30" xfId="4" applyFont="1" applyFill="1" applyBorder="1" applyAlignment="1">
      <alignment horizontal="center"/>
    </xf>
    <xf numFmtId="0" fontId="1" fillId="4" borderId="12" xfId="4" applyFont="1" applyFill="1" applyBorder="1"/>
    <xf numFmtId="0" fontId="1" fillId="4" borderId="31" xfId="4" applyFont="1" applyFill="1" applyBorder="1"/>
    <xf numFmtId="0" fontId="1" fillId="4" borderId="13" xfId="4" applyFont="1" applyFill="1" applyBorder="1" applyAlignment="1">
      <alignment horizontal="center"/>
    </xf>
    <xf numFmtId="0" fontId="1" fillId="0" borderId="0" xfId="4" applyFont="1"/>
    <xf numFmtId="0" fontId="2" fillId="6" borderId="7" xfId="4" applyFont="1" applyFill="1" applyBorder="1"/>
    <xf numFmtId="0" fontId="15" fillId="6" borderId="28" xfId="4" applyFont="1" applyFill="1" applyBorder="1" applyAlignment="1">
      <alignment horizontal="center"/>
    </xf>
    <xf numFmtId="0" fontId="2" fillId="6" borderId="8" xfId="4" applyFont="1" applyFill="1" applyBorder="1"/>
    <xf numFmtId="0" fontId="15" fillId="6" borderId="29" xfId="4" applyFont="1" applyFill="1" applyBorder="1" applyAlignment="1">
      <alignment horizontal="center"/>
    </xf>
    <xf numFmtId="0" fontId="2" fillId="6" borderId="9" xfId="4" applyFont="1" applyFill="1" applyBorder="1"/>
    <xf numFmtId="0" fontId="15" fillId="6" borderId="30" xfId="4" applyFont="1" applyFill="1" applyBorder="1" applyAlignment="1">
      <alignment horizontal="center"/>
    </xf>
    <xf numFmtId="0" fontId="1" fillId="4" borderId="32" xfId="4" applyFont="1" applyFill="1" applyBorder="1"/>
    <xf numFmtId="0" fontId="17" fillId="4" borderId="13" xfId="4" applyFont="1" applyFill="1" applyBorder="1" applyAlignment="1">
      <alignment horizontal="center"/>
    </xf>
    <xf numFmtId="0" fontId="1" fillId="4" borderId="33" xfId="4" applyFont="1" applyFill="1" applyBorder="1"/>
    <xf numFmtId="0" fontId="1" fillId="4" borderId="34" xfId="4" applyFont="1" applyFill="1" applyBorder="1"/>
    <xf numFmtId="0" fontId="1" fillId="4" borderId="35" xfId="4" applyFont="1" applyFill="1" applyBorder="1" applyAlignment="1">
      <alignment horizontal="center"/>
    </xf>
    <xf numFmtId="0" fontId="2" fillId="6" borderId="10" xfId="4" applyFont="1" applyFill="1" applyBorder="1"/>
    <xf numFmtId="0" fontId="15" fillId="6" borderId="40" xfId="4" applyFont="1" applyFill="1" applyBorder="1" applyAlignment="1">
      <alignment horizontal="center"/>
    </xf>
    <xf numFmtId="0" fontId="2" fillId="6" borderId="11" xfId="4" applyFont="1" applyFill="1" applyBorder="1"/>
    <xf numFmtId="0" fontId="15" fillId="6" borderId="41" xfId="4" applyFont="1" applyFill="1" applyBorder="1" applyAlignment="1">
      <alignment horizontal="center"/>
    </xf>
    <xf numFmtId="0" fontId="2" fillId="6" borderId="31" xfId="4" applyFont="1" applyFill="1" applyBorder="1"/>
    <xf numFmtId="0" fontId="12" fillId="6" borderId="13" xfId="4" applyFont="1" applyFill="1" applyBorder="1" applyAlignment="1">
      <alignment horizontal="center"/>
    </xf>
    <xf numFmtId="0" fontId="1" fillId="4" borderId="32" xfId="4" applyFont="1" applyFill="1" applyBorder="1" applyAlignment="1">
      <alignment vertical="center" textRotation="90"/>
    </xf>
    <xf numFmtId="0" fontId="2" fillId="11" borderId="8" xfId="4" applyFont="1" applyFill="1" applyBorder="1"/>
    <xf numFmtId="0" fontId="15" fillId="11" borderId="29" xfId="4" applyFont="1" applyFill="1" applyBorder="1" applyAlignment="1">
      <alignment horizontal="center"/>
    </xf>
    <xf numFmtId="0" fontId="2" fillId="12" borderId="8" xfId="4" applyFont="1" applyFill="1" applyBorder="1"/>
    <xf numFmtId="0" fontId="2" fillId="12" borderId="29" xfId="4" applyFont="1" applyFill="1" applyBorder="1" applyAlignment="1">
      <alignment horizontal="center"/>
    </xf>
    <xf numFmtId="0" fontId="15" fillId="12" borderId="29" xfId="4" applyFont="1" applyFill="1" applyBorder="1" applyAlignment="1">
      <alignment horizontal="center"/>
    </xf>
    <xf numFmtId="0" fontId="2" fillId="0" borderId="0" xfId="4" applyFont="1" applyBorder="1"/>
    <xf numFmtId="4" fontId="2" fillId="0" borderId="0" xfId="4" applyNumberFormat="1" applyFont="1" applyAlignment="1">
      <alignment horizontal="right"/>
    </xf>
    <xf numFmtId="0" fontId="1" fillId="6" borderId="12" xfId="4" applyFont="1" applyFill="1" applyBorder="1" applyAlignment="1">
      <alignment horizontal="center" textRotation="90" wrapText="1"/>
    </xf>
    <xf numFmtId="0" fontId="22" fillId="18" borderId="50" xfId="0" applyFont="1" applyFill="1" applyBorder="1" applyAlignment="1">
      <alignment wrapText="1"/>
    </xf>
    <xf numFmtId="0" fontId="1" fillId="0" borderId="50" xfId="0" applyFont="1" applyBorder="1" applyAlignment="1">
      <alignment wrapText="1"/>
    </xf>
    <xf numFmtId="0" fontId="2" fillId="14" borderId="7" xfId="4" applyFont="1" applyFill="1" applyBorder="1"/>
    <xf numFmtId="0" fontId="2" fillId="14" borderId="8" xfId="4" applyFont="1" applyFill="1" applyBorder="1"/>
    <xf numFmtId="0" fontId="2" fillId="0" borderId="50" xfId="0" applyFont="1" applyBorder="1" applyAlignment="1">
      <alignment horizontal="left" wrapText="1"/>
    </xf>
    <xf numFmtId="0" fontId="14" fillId="2" borderId="27" xfId="0" applyFont="1" applyFill="1" applyBorder="1" applyAlignment="1">
      <alignment horizontal="center" wrapText="1"/>
    </xf>
    <xf numFmtId="0" fontId="14" fillId="2" borderId="43" xfId="0" applyFont="1" applyFill="1" applyBorder="1" applyAlignment="1">
      <alignment horizontal="center" wrapText="1"/>
    </xf>
    <xf numFmtId="0" fontId="1" fillId="17" borderId="19" xfId="0" applyFont="1" applyFill="1" applyBorder="1" applyAlignment="1">
      <alignment horizontal="left" vertical="center" wrapText="1"/>
    </xf>
    <xf numFmtId="0" fontId="1" fillId="17" borderId="4" xfId="0" applyFont="1" applyFill="1" applyBorder="1" applyAlignment="1">
      <alignment horizontal="left" vertical="center" wrapText="1"/>
    </xf>
    <xf numFmtId="0" fontId="1" fillId="17" borderId="2" xfId="0" applyFont="1" applyFill="1" applyBorder="1" applyAlignment="1">
      <alignment horizontal="left" vertical="center" wrapText="1"/>
    </xf>
    <xf numFmtId="0" fontId="1" fillId="9" borderId="19"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2" xfId="0" applyFont="1" applyFill="1" applyBorder="1" applyAlignment="1">
      <alignment horizontal="left" vertical="center" wrapText="1"/>
    </xf>
    <xf numFmtId="0" fontId="1" fillId="13" borderId="19" xfId="0" applyNumberFormat="1" applyFont="1" applyFill="1" applyBorder="1" applyAlignment="1">
      <alignment horizontal="left" vertical="center" wrapText="1"/>
    </xf>
    <xf numFmtId="0" fontId="1" fillId="13" borderId="4" xfId="0" applyNumberFormat="1" applyFont="1" applyFill="1" applyBorder="1" applyAlignment="1">
      <alignment horizontal="left" vertical="center" wrapText="1"/>
    </xf>
    <xf numFmtId="0" fontId="1" fillId="13" borderId="2" xfId="0" applyNumberFormat="1" applyFont="1" applyFill="1" applyBorder="1" applyAlignment="1">
      <alignment horizontal="left" vertical="center" wrapText="1"/>
    </xf>
    <xf numFmtId="0" fontId="1" fillId="8" borderId="19" xfId="0" applyNumberFormat="1" applyFont="1" applyFill="1" applyBorder="1" applyAlignment="1">
      <alignment horizontal="left" vertical="center" wrapText="1"/>
    </xf>
    <xf numFmtId="0" fontId="1" fillId="8" borderId="4" xfId="0" applyNumberFormat="1" applyFont="1" applyFill="1" applyBorder="1" applyAlignment="1">
      <alignment horizontal="left" vertical="center" wrapText="1"/>
    </xf>
    <xf numFmtId="0" fontId="1" fillId="8" borderId="2" xfId="0" applyNumberFormat="1" applyFont="1" applyFill="1" applyBorder="1" applyAlignment="1">
      <alignment horizontal="left" vertical="center" wrapText="1"/>
    </xf>
    <xf numFmtId="0" fontId="1" fillId="15" borderId="19" xfId="0" applyFont="1" applyFill="1" applyBorder="1" applyAlignment="1">
      <alignment horizontal="left" vertical="center" wrapText="1"/>
    </xf>
    <xf numFmtId="0" fontId="1" fillId="15" borderId="4" xfId="0" applyFont="1" applyFill="1" applyBorder="1" applyAlignment="1">
      <alignment horizontal="left" vertical="center" wrapText="1"/>
    </xf>
    <xf numFmtId="0" fontId="1" fillId="15" borderId="2"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16" borderId="19" xfId="0" applyFont="1" applyFill="1" applyBorder="1" applyAlignment="1">
      <alignment horizontal="left" vertical="center" wrapText="1"/>
    </xf>
    <xf numFmtId="0" fontId="1" fillId="16" borderId="4" xfId="0" applyFont="1" applyFill="1" applyBorder="1" applyAlignment="1">
      <alignment horizontal="left" vertical="center" wrapText="1"/>
    </xf>
    <xf numFmtId="0" fontId="1" fillId="16" borderId="2" xfId="0" applyFont="1" applyFill="1" applyBorder="1" applyAlignment="1">
      <alignment horizontal="left" vertical="center" wrapText="1"/>
    </xf>
    <xf numFmtId="0" fontId="1" fillId="5" borderId="19"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8" borderId="19" xfId="0" applyFont="1" applyFill="1" applyBorder="1" applyAlignment="1">
      <alignment horizontal="left" vertical="center" wrapText="1"/>
    </xf>
    <xf numFmtId="0" fontId="1" fillId="8" borderId="4" xfId="0" applyFont="1" applyFill="1" applyBorder="1" applyAlignment="1">
      <alignment horizontal="left" vertical="center" wrapText="1"/>
    </xf>
    <xf numFmtId="0" fontId="1" fillId="8" borderId="2" xfId="0" applyFont="1" applyFill="1" applyBorder="1" applyAlignment="1">
      <alignment horizontal="left" vertical="center" wrapText="1"/>
    </xf>
    <xf numFmtId="0" fontId="1" fillId="0" borderId="50" xfId="0" applyFont="1" applyBorder="1" applyAlignment="1">
      <alignment wrapText="1"/>
    </xf>
    <xf numFmtId="0" fontId="1" fillId="6" borderId="44" xfId="4" applyFont="1" applyFill="1" applyBorder="1" applyAlignment="1">
      <alignment horizontal="center" textRotation="90"/>
    </xf>
    <xf numFmtId="0" fontId="1" fillId="6" borderId="25" xfId="4" applyFont="1" applyFill="1" applyBorder="1" applyAlignment="1">
      <alignment horizontal="center" textRotation="90"/>
    </xf>
    <xf numFmtId="0" fontId="1" fillId="6" borderId="45" xfId="4" applyFont="1" applyFill="1" applyBorder="1" applyAlignment="1">
      <alignment horizontal="center" textRotation="90"/>
    </xf>
    <xf numFmtId="4" fontId="2" fillId="15" borderId="52" xfId="4" applyNumberFormat="1" applyFont="1" applyFill="1" applyBorder="1" applyAlignment="1">
      <alignment horizontal="left" wrapText="1"/>
    </xf>
    <xf numFmtId="4" fontId="2" fillId="15" borderId="54" xfId="4" applyNumberFormat="1" applyFont="1" applyFill="1" applyBorder="1" applyAlignment="1">
      <alignment horizontal="left" wrapText="1"/>
    </xf>
    <xf numFmtId="4" fontId="2" fillId="15" borderId="55" xfId="4" applyNumberFormat="1" applyFont="1" applyFill="1" applyBorder="1" applyAlignment="1">
      <alignment horizontal="left" wrapText="1"/>
    </xf>
    <xf numFmtId="4" fontId="2" fillId="3" borderId="52" xfId="4" applyNumberFormat="1" applyFont="1" applyFill="1" applyBorder="1" applyAlignment="1">
      <alignment horizontal="left"/>
    </xf>
    <xf numFmtId="4" fontId="2" fillId="3" borderId="54" xfId="4" applyNumberFormat="1" applyFont="1" applyFill="1" applyBorder="1" applyAlignment="1">
      <alignment horizontal="left"/>
    </xf>
    <xf numFmtId="4" fontId="2" fillId="3" borderId="55" xfId="4" applyNumberFormat="1" applyFont="1" applyFill="1" applyBorder="1" applyAlignment="1">
      <alignment horizontal="left"/>
    </xf>
    <xf numFmtId="0" fontId="2" fillId="0" borderId="50" xfId="4" applyFont="1" applyBorder="1" applyAlignment="1">
      <alignment horizontal="left" wrapText="1"/>
    </xf>
    <xf numFmtId="0" fontId="1" fillId="14" borderId="47" xfId="4" applyFont="1" applyFill="1" applyBorder="1" applyAlignment="1">
      <alignment horizontal="center" vertical="center" textRotation="90" wrapText="1"/>
    </xf>
    <xf numFmtId="0" fontId="1" fillId="14" borderId="48" xfId="4" applyFont="1" applyFill="1" applyBorder="1" applyAlignment="1">
      <alignment horizontal="center" vertical="center" textRotation="90" wrapText="1"/>
    </xf>
    <xf numFmtId="0" fontId="1" fillId="14" borderId="49" xfId="4" applyFont="1" applyFill="1" applyBorder="1" applyAlignment="1">
      <alignment horizontal="center" vertical="center" textRotation="90" wrapText="1"/>
    </xf>
    <xf numFmtId="0" fontId="1" fillId="6" borderId="47" xfId="4" applyFont="1" applyFill="1" applyBorder="1" applyAlignment="1">
      <alignment horizontal="center" vertical="distributed" textRotation="90"/>
    </xf>
    <xf numFmtId="0" fontId="1" fillId="6" borderId="48" xfId="4" applyFont="1" applyFill="1" applyBorder="1" applyAlignment="1">
      <alignment horizontal="center" vertical="distributed" textRotation="90"/>
    </xf>
    <xf numFmtId="0" fontId="1" fillId="6" borderId="49" xfId="4" applyFont="1" applyFill="1" applyBorder="1" applyAlignment="1">
      <alignment horizontal="center" vertical="distributed" textRotation="90"/>
    </xf>
    <xf numFmtId="0" fontId="1" fillId="6" borderId="46" xfId="4" applyFont="1" applyFill="1" applyBorder="1" applyAlignment="1">
      <alignment horizontal="center" vertical="center" textRotation="90"/>
    </xf>
    <xf numFmtId="0" fontId="1" fillId="6" borderId="25" xfId="4" applyFont="1" applyFill="1" applyBorder="1" applyAlignment="1">
      <alignment horizontal="center" vertical="center" textRotation="90"/>
    </xf>
    <xf numFmtId="0" fontId="1" fillId="6" borderId="45" xfId="4" applyFont="1" applyFill="1" applyBorder="1" applyAlignment="1">
      <alignment horizontal="center" vertical="center" textRotation="90"/>
    </xf>
    <xf numFmtId="0" fontId="1" fillId="6" borderId="44" xfId="4" applyFont="1" applyFill="1" applyBorder="1" applyAlignment="1">
      <alignment horizontal="center" vertical="center" textRotation="90"/>
    </xf>
    <xf numFmtId="0" fontId="1" fillId="6" borderId="44" xfId="4" applyFont="1" applyFill="1" applyBorder="1" applyAlignment="1">
      <alignment horizontal="center" vertical="center" textRotation="90" wrapText="1"/>
    </xf>
    <xf numFmtId="0" fontId="1" fillId="6" borderId="25" xfId="4" applyFont="1" applyFill="1" applyBorder="1" applyAlignment="1">
      <alignment horizontal="center" vertical="center" textRotation="90" wrapText="1"/>
    </xf>
    <xf numFmtId="0" fontId="1" fillId="6" borderId="45" xfId="4" applyFont="1" applyFill="1" applyBorder="1" applyAlignment="1">
      <alignment horizontal="center" vertical="center" textRotation="90" wrapText="1"/>
    </xf>
    <xf numFmtId="0" fontId="1" fillId="11" borderId="25" xfId="4" applyFont="1" applyFill="1" applyBorder="1" applyAlignment="1">
      <alignment horizontal="center" vertical="center" textRotation="90"/>
    </xf>
    <xf numFmtId="2" fontId="1" fillId="12" borderId="46" xfId="4" applyNumberFormat="1" applyFont="1" applyFill="1" applyBorder="1" applyAlignment="1">
      <alignment horizontal="center" vertical="center" textRotation="90" wrapText="1"/>
    </xf>
    <xf numFmtId="2" fontId="1" fillId="12" borderId="25" xfId="4" applyNumberFormat="1" applyFont="1" applyFill="1" applyBorder="1" applyAlignment="1">
      <alignment horizontal="center" vertical="center" textRotation="90" wrapText="1"/>
    </xf>
    <xf numFmtId="2" fontId="1" fillId="12" borderId="45" xfId="4" applyNumberFormat="1" applyFont="1" applyFill="1" applyBorder="1" applyAlignment="1">
      <alignment horizontal="center" vertical="center" textRotation="90" wrapText="1"/>
    </xf>
    <xf numFmtId="0" fontId="1" fillId="6" borderId="25" xfId="0" applyFont="1" applyFill="1" applyBorder="1" applyAlignment="1">
      <alignment horizontal="center" vertical="center" textRotation="90" wrapText="1"/>
    </xf>
    <xf numFmtId="0" fontId="1" fillId="11" borderId="25" xfId="0" applyFont="1" applyFill="1" applyBorder="1" applyAlignment="1">
      <alignment horizontal="center" vertical="center" textRotation="90"/>
    </xf>
    <xf numFmtId="2" fontId="1" fillId="12" borderId="46" xfId="0" applyNumberFormat="1" applyFont="1" applyFill="1" applyBorder="1" applyAlignment="1">
      <alignment horizontal="center" vertical="center" textRotation="90" wrapText="1"/>
    </xf>
    <xf numFmtId="2" fontId="1" fillId="12" borderId="25" xfId="0" applyNumberFormat="1" applyFont="1" applyFill="1" applyBorder="1" applyAlignment="1">
      <alignment horizontal="center" vertical="center" textRotation="90" wrapText="1"/>
    </xf>
    <xf numFmtId="2" fontId="1" fillId="12" borderId="45" xfId="0" applyNumberFormat="1" applyFont="1" applyFill="1" applyBorder="1" applyAlignment="1">
      <alignment horizontal="center" vertical="center" textRotation="90" wrapText="1"/>
    </xf>
    <xf numFmtId="0" fontId="1" fillId="14" borderId="47" xfId="0" applyFont="1" applyFill="1" applyBorder="1" applyAlignment="1">
      <alignment horizontal="center" vertical="center" textRotation="90" wrapText="1"/>
    </xf>
    <xf numFmtId="0" fontId="1" fillId="14" borderId="48" xfId="0" applyFont="1" applyFill="1" applyBorder="1" applyAlignment="1">
      <alignment horizontal="center" vertical="center" textRotation="90" wrapText="1"/>
    </xf>
    <xf numFmtId="0" fontId="1" fillId="14" borderId="49" xfId="0" applyFont="1" applyFill="1" applyBorder="1" applyAlignment="1">
      <alignment horizontal="center" vertical="center" textRotation="90" wrapText="1"/>
    </xf>
    <xf numFmtId="0" fontId="1" fillId="6" borderId="47" xfId="0" applyFont="1" applyFill="1" applyBorder="1" applyAlignment="1">
      <alignment horizontal="center" vertical="distributed" textRotation="90"/>
    </xf>
    <xf numFmtId="0" fontId="1" fillId="6" borderId="48" xfId="0" applyFont="1" applyFill="1" applyBorder="1" applyAlignment="1">
      <alignment horizontal="center" vertical="distributed" textRotation="90"/>
    </xf>
    <xf numFmtId="0" fontId="1" fillId="6" borderId="49" xfId="0" applyFont="1" applyFill="1" applyBorder="1" applyAlignment="1">
      <alignment horizontal="center" vertical="distributed" textRotation="90"/>
    </xf>
    <xf numFmtId="0" fontId="1" fillId="6" borderId="46" xfId="0" applyFont="1" applyFill="1" applyBorder="1" applyAlignment="1">
      <alignment horizontal="center" vertical="center" textRotation="90"/>
    </xf>
    <xf numFmtId="0" fontId="1" fillId="6" borderId="25" xfId="0" applyFont="1" applyFill="1" applyBorder="1" applyAlignment="1">
      <alignment horizontal="center" vertical="center" textRotation="90"/>
    </xf>
    <xf numFmtId="0" fontId="1" fillId="6" borderId="45" xfId="0" applyFont="1" applyFill="1" applyBorder="1" applyAlignment="1">
      <alignment horizontal="center" vertical="center" textRotation="90"/>
    </xf>
    <xf numFmtId="0" fontId="1" fillId="6" borderId="44" xfId="0" applyFont="1" applyFill="1" applyBorder="1" applyAlignment="1">
      <alignment horizontal="center" textRotation="90"/>
    </xf>
    <xf numFmtId="0" fontId="1" fillId="6" borderId="25" xfId="0" applyFont="1" applyFill="1" applyBorder="1" applyAlignment="1">
      <alignment horizontal="center" textRotation="90"/>
    </xf>
    <xf numFmtId="0" fontId="1" fillId="6" borderId="45" xfId="0" applyFont="1" applyFill="1" applyBorder="1" applyAlignment="1">
      <alignment horizontal="center" textRotation="90"/>
    </xf>
    <xf numFmtId="0" fontId="1" fillId="6" borderId="44" xfId="0" applyFont="1" applyFill="1" applyBorder="1" applyAlignment="1">
      <alignment horizontal="center" vertical="center" textRotation="90"/>
    </xf>
    <xf numFmtId="0" fontId="1" fillId="6" borderId="44" xfId="0" applyFont="1" applyFill="1" applyBorder="1" applyAlignment="1">
      <alignment horizontal="center" vertical="center" textRotation="90" wrapText="1"/>
    </xf>
    <xf numFmtId="0" fontId="1" fillId="6" borderId="45" xfId="0" applyFont="1" applyFill="1" applyBorder="1" applyAlignment="1">
      <alignment horizontal="center" vertical="center" textRotation="90" wrapText="1"/>
    </xf>
    <xf numFmtId="0" fontId="0" fillId="0" borderId="50" xfId="0" applyBorder="1" applyAlignment="1">
      <alignment horizontal="left" wrapText="1"/>
    </xf>
    <xf numFmtId="0" fontId="14" fillId="2" borderId="50" xfId="0" applyFont="1" applyFill="1" applyBorder="1" applyAlignment="1">
      <alignment horizontal="left" wrapText="1"/>
    </xf>
    <xf numFmtId="0" fontId="1" fillId="0" borderId="50" xfId="0" applyFont="1" applyBorder="1" applyAlignment="1">
      <alignment horizontal="left" wrapText="1"/>
    </xf>
    <xf numFmtId="0" fontId="1" fillId="0" borderId="51" xfId="0" applyFont="1" applyBorder="1" applyAlignment="1">
      <alignment horizontal="center" wrapText="1"/>
    </xf>
    <xf numFmtId="0" fontId="2" fillId="7" borderId="50" xfId="0" applyFont="1" applyFill="1" applyBorder="1" applyAlignment="1">
      <alignment wrapText="1"/>
    </xf>
    <xf numFmtId="0" fontId="2" fillId="7" borderId="1" xfId="0" applyFont="1" applyFill="1" applyBorder="1" applyAlignment="1">
      <alignment horizontal="center" wrapText="1"/>
    </xf>
    <xf numFmtId="0" fontId="14" fillId="0" borderId="1" xfId="0" applyFont="1" applyBorder="1"/>
    <xf numFmtId="0" fontId="14" fillId="0" borderId="0" xfId="4" applyFont="1" applyBorder="1"/>
    <xf numFmtId="0" fontId="2" fillId="7" borderId="50" xfId="0" applyFont="1" applyFill="1" applyBorder="1" applyAlignment="1">
      <alignment horizontal="left" wrapText="1"/>
    </xf>
    <xf numFmtId="0" fontId="2" fillId="14" borderId="9" xfId="4" applyFont="1" applyFill="1" applyBorder="1"/>
    <xf numFmtId="0" fontId="2" fillId="14" borderId="9" xfId="0" applyFont="1" applyFill="1" applyBorder="1"/>
    <xf numFmtId="4" fontId="13" fillId="2" borderId="14" xfId="0" applyNumberFormat="1" applyFont="1" applyFill="1" applyBorder="1" applyAlignment="1">
      <alignment horizontal="center" wrapText="1"/>
    </xf>
    <xf numFmtId="0" fontId="14" fillId="2" borderId="29" xfId="0" applyFont="1" applyFill="1" applyBorder="1" applyAlignment="1">
      <alignment horizontal="center" wrapText="1"/>
    </xf>
    <xf numFmtId="0" fontId="23" fillId="0" borderId="50" xfId="0" applyFont="1" applyBorder="1" applyAlignment="1">
      <alignment wrapText="1"/>
    </xf>
  </cellXfs>
  <cellStyles count="5">
    <cellStyle name="Excel Built-in Normal" xfId="1"/>
    <cellStyle name="Excel Built-in Normal 1" xfId="2"/>
    <cellStyle name="Excel Built-in Normal 2" xfId="3"/>
    <cellStyle name="Normal" xfId="0" builtinId="0"/>
    <cellStyle name="Normal 2" xfId="4"/>
  </cellStyles>
  <dxfs count="77">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de-DE"/>
              <a:t>Bruttomarge</a:t>
            </a:r>
          </a:p>
        </c:rich>
      </c:tx>
      <c:layout/>
      <c:overlay val="0"/>
    </c:title>
    <c:autoTitleDeleted val="0"/>
    <c:plotArea>
      <c:layout>
        <c:manualLayout>
          <c:layoutTarget val="inner"/>
          <c:xMode val="edge"/>
          <c:yMode val="edge"/>
          <c:x val="0.16182195975503061"/>
          <c:y val="0.14850721784776902"/>
          <c:w val="0.60192825896762903"/>
          <c:h val="0.64187846310877805"/>
        </c:manualLayout>
      </c:layout>
      <c:barChart>
        <c:barDir val="col"/>
        <c:grouping val="clustered"/>
        <c:varyColors val="0"/>
        <c:ser>
          <c:idx val="2"/>
          <c:order val="0"/>
          <c:tx>
            <c:strRef>
              <c:f>'3. Ausfüllen'!$B$17:$C$17</c:f>
              <c:strCache>
                <c:ptCount val="2"/>
                <c:pt idx="0">
                  <c:v>Bruttomarge</c:v>
                </c:pt>
                <c:pt idx="1">
                  <c:v> +/-</c:v>
                </c:pt>
              </c:strCache>
            </c:strRef>
          </c:tx>
          <c:spPr>
            <a:solidFill>
              <a:schemeClr val="bg2">
                <a:lumMod val="75000"/>
              </a:schemeClr>
            </a:solidFill>
            <a:ln w="19050">
              <a:solidFill>
                <a:schemeClr val="bg2">
                  <a:lumMod val="75000"/>
                </a:schemeClr>
              </a:solidFill>
            </a:ln>
          </c:spPr>
          <c:invertIfNegative val="0"/>
          <c:cat>
            <c:strRef>
              <c:f>'3. Ausfüllen'!$D$6:$P$6</c:f>
              <c:strCache>
                <c:ptCount val="13"/>
                <c:pt idx="0">
                  <c:v>Anfangs-zahl</c:v>
                </c:pt>
                <c:pt idx="1">
                  <c:v>Monat 1</c:v>
                </c:pt>
                <c:pt idx="2">
                  <c:v>Monat 2</c:v>
                </c:pt>
                <c:pt idx="3">
                  <c:v>Monat 3</c:v>
                </c:pt>
                <c:pt idx="4">
                  <c:v>Monat 4</c:v>
                </c:pt>
                <c:pt idx="5">
                  <c:v>Monat 5</c:v>
                </c:pt>
                <c:pt idx="6">
                  <c:v>Monat 6</c:v>
                </c:pt>
                <c:pt idx="7">
                  <c:v>Monat 7</c:v>
                </c:pt>
                <c:pt idx="8">
                  <c:v>Monat 8</c:v>
                </c:pt>
                <c:pt idx="9">
                  <c:v>Monat 9</c:v>
                </c:pt>
                <c:pt idx="10">
                  <c:v>Monat 10</c:v>
                </c:pt>
                <c:pt idx="11">
                  <c:v>Monat 11</c:v>
                </c:pt>
                <c:pt idx="12">
                  <c:v>Monat 12</c:v>
                </c:pt>
              </c:strCache>
            </c:strRef>
          </c:cat>
          <c:val>
            <c:numRef>
              <c:f>'3. Ausfüllen'!$D$17:$P$17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1A21-43EB-A3B3-D312F97D8727}"/>
            </c:ext>
          </c:extLst>
        </c:ser>
        <c:dLbls>
          <c:showLegendKey val="0"/>
          <c:showVal val="0"/>
          <c:showCatName val="0"/>
          <c:showSerName val="0"/>
          <c:showPercent val="0"/>
          <c:showBubbleSize val="0"/>
        </c:dLbls>
        <c:gapWidth val="150"/>
        <c:axId val="774631615"/>
        <c:axId val="1"/>
      </c:barChart>
      <c:catAx>
        <c:axId val="774631615"/>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31615"/>
        <c:crosses val="autoZero"/>
        <c:crossBetween val="between"/>
      </c:valAx>
    </c:plotArea>
    <c:legend>
      <c:legendPos val="r"/>
      <c:layout>
        <c:manualLayout>
          <c:xMode val="edge"/>
          <c:yMode val="edge"/>
          <c:x val="0.75835805161123016"/>
          <c:y val="0.17708935066347964"/>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de-DE"/>
              <a:t>Variable Kosten</a:t>
            </a:r>
          </a:p>
        </c:rich>
      </c:tx>
      <c:layout/>
      <c:overlay val="0"/>
    </c:title>
    <c:autoTitleDeleted val="0"/>
    <c:plotArea>
      <c:layout>
        <c:manualLayout>
          <c:layoutTarget val="inner"/>
          <c:xMode val="edge"/>
          <c:yMode val="edge"/>
          <c:x val="0.16182195975503061"/>
          <c:y val="0.17165536599591719"/>
          <c:w val="0.59359492563429572"/>
          <c:h val="0.61873031496062991"/>
        </c:manualLayout>
      </c:layout>
      <c:barChart>
        <c:barDir val="col"/>
        <c:grouping val="clustered"/>
        <c:varyColors val="0"/>
        <c:ser>
          <c:idx val="0"/>
          <c:order val="0"/>
          <c:tx>
            <c:strRef>
              <c:f>'3. Ausfüllen'!$B$16:$C$16</c:f>
              <c:strCache>
                <c:ptCount val="2"/>
                <c:pt idx="0">
                  <c:v>Total variable Kosten – direkte Produktionskosten</c:v>
                </c:pt>
                <c:pt idx="1">
                  <c:v>-</c:v>
                </c:pt>
              </c:strCache>
            </c:strRef>
          </c:tx>
          <c:spPr>
            <a:solidFill>
              <a:schemeClr val="accent6">
                <a:lumMod val="60000"/>
                <a:lumOff val="40000"/>
              </a:schemeClr>
            </a:solidFill>
          </c:spPr>
          <c:invertIfNegative val="0"/>
          <c:cat>
            <c:strRef>
              <c:f>'3. Ausfüllen'!$D$6:$P$6</c:f>
              <c:strCache>
                <c:ptCount val="13"/>
                <c:pt idx="0">
                  <c:v>Anfangs-zahl</c:v>
                </c:pt>
                <c:pt idx="1">
                  <c:v>Monat 1</c:v>
                </c:pt>
                <c:pt idx="2">
                  <c:v>Monat 2</c:v>
                </c:pt>
                <c:pt idx="3">
                  <c:v>Monat 3</c:v>
                </c:pt>
                <c:pt idx="4">
                  <c:v>Monat 4</c:v>
                </c:pt>
                <c:pt idx="5">
                  <c:v>Monat 5</c:v>
                </c:pt>
                <c:pt idx="6">
                  <c:v>Monat 6</c:v>
                </c:pt>
                <c:pt idx="7">
                  <c:v>Monat 7</c:v>
                </c:pt>
                <c:pt idx="8">
                  <c:v>Monat 8</c:v>
                </c:pt>
                <c:pt idx="9">
                  <c:v>Monat 9</c:v>
                </c:pt>
                <c:pt idx="10">
                  <c:v>Monat 10</c:v>
                </c:pt>
                <c:pt idx="11">
                  <c:v>Monat 11</c:v>
                </c:pt>
                <c:pt idx="12">
                  <c:v>Monat 12</c:v>
                </c:pt>
              </c:strCache>
            </c:strRef>
          </c:cat>
          <c:val>
            <c:numRef>
              <c:f>'3. Ausfüllen'!$D$16:$P$16</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D63-4B3D-A3E7-A35DA98C7F89}"/>
            </c:ext>
          </c:extLst>
        </c:ser>
        <c:dLbls>
          <c:showLegendKey val="0"/>
          <c:showVal val="0"/>
          <c:showCatName val="0"/>
          <c:showSerName val="0"/>
          <c:showPercent val="0"/>
          <c:showBubbleSize val="0"/>
        </c:dLbls>
        <c:gapWidth val="150"/>
        <c:axId val="774624959"/>
        <c:axId val="1"/>
      </c:barChart>
      <c:catAx>
        <c:axId val="774624959"/>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24959"/>
        <c:crosses val="autoZero"/>
        <c:crossBetween val="between"/>
      </c:valAx>
    </c:plotArea>
    <c:legend>
      <c:legendPos val="r"/>
      <c:layout>
        <c:manualLayout>
          <c:xMode val="edge"/>
          <c:yMode val="edge"/>
          <c:x val="0.75627465037053998"/>
          <c:y val="0.17014467024530397"/>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de-DE"/>
              <a:t>Einzahlungen</a:t>
            </a:r>
          </a:p>
        </c:rich>
      </c:tx>
      <c:layout/>
      <c:overlay val="0"/>
    </c:title>
    <c:autoTitleDeleted val="0"/>
    <c:plotArea>
      <c:layout>
        <c:manualLayout>
          <c:layoutTarget val="inner"/>
          <c:xMode val="edge"/>
          <c:yMode val="edge"/>
          <c:x val="0.16182195975503061"/>
          <c:y val="0.14850721784776902"/>
          <c:w val="0.60192825896762903"/>
          <c:h val="0.64187846310877805"/>
        </c:manualLayout>
      </c:layout>
      <c:barChart>
        <c:barDir val="col"/>
        <c:grouping val="clustered"/>
        <c:varyColors val="0"/>
        <c:ser>
          <c:idx val="4"/>
          <c:order val="0"/>
          <c:tx>
            <c:strRef>
              <c:f>'3. Ausfüllen'!$B$11</c:f>
              <c:strCache>
                <c:ptCount val="1"/>
                <c:pt idx="0">
                  <c:v>Total Einzahlungen</c:v>
                </c:pt>
              </c:strCache>
            </c:strRef>
          </c:tx>
          <c:spPr>
            <a:solidFill>
              <a:schemeClr val="accent3">
                <a:lumMod val="60000"/>
                <a:lumOff val="40000"/>
              </a:schemeClr>
            </a:solidFill>
          </c:spPr>
          <c:invertIfNegative val="0"/>
          <c:cat>
            <c:strRef>
              <c:f>'3. Ausfüllen'!$D$6:$P$6</c:f>
              <c:strCache>
                <c:ptCount val="13"/>
                <c:pt idx="0">
                  <c:v>Anfangs-zahl</c:v>
                </c:pt>
                <c:pt idx="1">
                  <c:v>Monat 1</c:v>
                </c:pt>
                <c:pt idx="2">
                  <c:v>Monat 2</c:v>
                </c:pt>
                <c:pt idx="3">
                  <c:v>Monat 3</c:v>
                </c:pt>
                <c:pt idx="4">
                  <c:v>Monat 4</c:v>
                </c:pt>
                <c:pt idx="5">
                  <c:v>Monat 5</c:v>
                </c:pt>
                <c:pt idx="6">
                  <c:v>Monat 6</c:v>
                </c:pt>
                <c:pt idx="7">
                  <c:v>Monat 7</c:v>
                </c:pt>
                <c:pt idx="8">
                  <c:v>Monat 8</c:v>
                </c:pt>
                <c:pt idx="9">
                  <c:v>Monat 9</c:v>
                </c:pt>
                <c:pt idx="10">
                  <c:v>Monat 10</c:v>
                </c:pt>
                <c:pt idx="11">
                  <c:v>Monat 11</c:v>
                </c:pt>
                <c:pt idx="12">
                  <c:v>Monat 12</c:v>
                </c:pt>
              </c:strCache>
            </c:strRef>
          </c:cat>
          <c:val>
            <c:numRef>
              <c:f>'3. Ausfüllen'!$D$11:$P$11</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FBF7-4039-9DAE-9E1DC54C2174}"/>
            </c:ext>
          </c:extLst>
        </c:ser>
        <c:dLbls>
          <c:showLegendKey val="0"/>
          <c:showVal val="0"/>
          <c:showCatName val="0"/>
          <c:showSerName val="0"/>
          <c:showPercent val="0"/>
          <c:showBubbleSize val="0"/>
        </c:dLbls>
        <c:gapWidth val="150"/>
        <c:axId val="774631199"/>
        <c:axId val="1"/>
      </c:barChart>
      <c:catAx>
        <c:axId val="774631199"/>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31199"/>
        <c:crosses val="autoZero"/>
        <c:crossBetween val="between"/>
      </c:valAx>
    </c:plotArea>
    <c:legend>
      <c:legendPos val="r"/>
      <c:layout>
        <c:manualLayout>
          <c:xMode val="edge"/>
          <c:yMode val="edge"/>
          <c:x val="0.75835805161123016"/>
          <c:y val="0.17708935066347964"/>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ysClr val="windowText" lastClr="000000"/>
                </a:solidFill>
                <a:latin typeface="Calibri"/>
                <a:ea typeface="Calibri"/>
                <a:cs typeface="Calibri"/>
              </a:defRPr>
            </a:pPr>
            <a:r>
              <a:rPr lang="de-DE">
                <a:solidFill>
                  <a:sysClr val="windowText" lastClr="000000"/>
                </a:solidFill>
              </a:rPr>
              <a:t>Fixe Kosten</a:t>
            </a:r>
          </a:p>
        </c:rich>
      </c:tx>
      <c:layout/>
      <c:overlay val="0"/>
    </c:title>
    <c:autoTitleDeleted val="0"/>
    <c:plotArea>
      <c:layout>
        <c:manualLayout>
          <c:layoutTarget val="inner"/>
          <c:xMode val="edge"/>
          <c:yMode val="edge"/>
          <c:x val="0.16182195975503061"/>
          <c:y val="0.17165536599591719"/>
          <c:w val="0.59359492563429572"/>
          <c:h val="0.61873031496062991"/>
        </c:manualLayout>
      </c:layout>
      <c:barChart>
        <c:barDir val="col"/>
        <c:grouping val="clustered"/>
        <c:varyColors val="0"/>
        <c:ser>
          <c:idx val="1"/>
          <c:order val="0"/>
          <c:tx>
            <c:strRef>
              <c:f>'3. Ausfüllen'!$B$56</c:f>
              <c:strCache>
                <c:ptCount val="1"/>
                <c:pt idx="0">
                  <c:v>Total fixe Kosten (Betriebsmittelabflüsse)</c:v>
                </c:pt>
              </c:strCache>
            </c:strRef>
          </c:tx>
          <c:spPr>
            <a:solidFill>
              <a:schemeClr val="accent6">
                <a:lumMod val="60000"/>
                <a:lumOff val="40000"/>
              </a:schemeClr>
            </a:solidFill>
          </c:spPr>
          <c:invertIfNegative val="0"/>
          <c:cat>
            <c:strRef>
              <c:f>'3. Ausfüllen'!$D$6:$P$6</c:f>
              <c:strCache>
                <c:ptCount val="13"/>
                <c:pt idx="0">
                  <c:v>Anfangs-zahl</c:v>
                </c:pt>
                <c:pt idx="1">
                  <c:v>Monat 1</c:v>
                </c:pt>
                <c:pt idx="2">
                  <c:v>Monat 2</c:v>
                </c:pt>
                <c:pt idx="3">
                  <c:v>Monat 3</c:v>
                </c:pt>
                <c:pt idx="4">
                  <c:v>Monat 4</c:v>
                </c:pt>
                <c:pt idx="5">
                  <c:v>Monat 5</c:v>
                </c:pt>
                <c:pt idx="6">
                  <c:v>Monat 6</c:v>
                </c:pt>
                <c:pt idx="7">
                  <c:v>Monat 7</c:v>
                </c:pt>
                <c:pt idx="8">
                  <c:v>Monat 8</c:v>
                </c:pt>
                <c:pt idx="9">
                  <c:v>Monat 9</c:v>
                </c:pt>
                <c:pt idx="10">
                  <c:v>Monat 10</c:v>
                </c:pt>
                <c:pt idx="11">
                  <c:v>Monat 11</c:v>
                </c:pt>
                <c:pt idx="12">
                  <c:v>Monat 12</c:v>
                </c:pt>
              </c:strCache>
            </c:strRef>
          </c:cat>
          <c:val>
            <c:numRef>
              <c:f>'3. Ausfüllen'!$D$56:$P$56</c:f>
              <c:numCache>
                <c:formatCode>#,##0.00</c:formatCode>
                <c:ptCount val="13"/>
                <c:pt idx="0">
                  <c:v>0</c:v>
                </c:pt>
                <c:pt idx="1">
                  <c:v>14900</c:v>
                </c:pt>
                <c:pt idx="2">
                  <c:v>13900</c:v>
                </c:pt>
                <c:pt idx="3">
                  <c:v>14000</c:v>
                </c:pt>
                <c:pt idx="4">
                  <c:v>14000</c:v>
                </c:pt>
                <c:pt idx="5">
                  <c:v>14000</c:v>
                </c:pt>
                <c:pt idx="6">
                  <c:v>14000</c:v>
                </c:pt>
                <c:pt idx="7">
                  <c:v>14000</c:v>
                </c:pt>
                <c:pt idx="8">
                  <c:v>14000</c:v>
                </c:pt>
                <c:pt idx="9">
                  <c:v>15000</c:v>
                </c:pt>
                <c:pt idx="10">
                  <c:v>15000</c:v>
                </c:pt>
                <c:pt idx="11">
                  <c:v>15000</c:v>
                </c:pt>
                <c:pt idx="12">
                  <c:v>15000</c:v>
                </c:pt>
              </c:numCache>
            </c:numRef>
          </c:val>
          <c:extLst>
            <c:ext xmlns:c16="http://schemas.microsoft.com/office/drawing/2014/chart" uri="{C3380CC4-5D6E-409C-BE32-E72D297353CC}">
              <c16:uniqueId val="{00000000-CFA9-4ABD-9DE1-F2433C808F66}"/>
            </c:ext>
          </c:extLst>
        </c:ser>
        <c:dLbls>
          <c:showLegendKey val="0"/>
          <c:showVal val="0"/>
          <c:showCatName val="0"/>
          <c:showSerName val="0"/>
          <c:showPercent val="0"/>
          <c:showBubbleSize val="0"/>
        </c:dLbls>
        <c:gapWidth val="150"/>
        <c:axId val="774618303"/>
        <c:axId val="1"/>
      </c:barChart>
      <c:catAx>
        <c:axId val="774618303"/>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18303"/>
        <c:crosses val="autoZero"/>
        <c:crossBetween val="between"/>
      </c:valAx>
    </c:plotArea>
    <c:legend>
      <c:legendPos val="r"/>
      <c:layout>
        <c:manualLayout>
          <c:xMode val="edge"/>
          <c:yMode val="edge"/>
          <c:x val="0.75835805161123016"/>
          <c:y val="0.17014467024530397"/>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de-DE"/>
              <a:t>Finanzmittelüberschuss/-defizit</a:t>
            </a:r>
          </a:p>
        </c:rich>
      </c:tx>
      <c:layout/>
      <c:overlay val="0"/>
    </c:title>
    <c:autoTitleDeleted val="0"/>
    <c:plotArea>
      <c:layout>
        <c:manualLayout>
          <c:layoutTarget val="inner"/>
          <c:xMode val="edge"/>
          <c:yMode val="edge"/>
          <c:x val="0.16182195975503061"/>
          <c:y val="0.14850721784776902"/>
          <c:w val="0.60192825896762903"/>
          <c:h val="0.64187846310877805"/>
        </c:manualLayout>
      </c:layout>
      <c:lineChart>
        <c:grouping val="standard"/>
        <c:varyColors val="0"/>
        <c:ser>
          <c:idx val="3"/>
          <c:order val="0"/>
          <c:tx>
            <c:strRef>
              <c:f>'3. Ausfüllen'!$B$64:$C$64</c:f>
              <c:strCache>
                <c:ptCount val="2"/>
                <c:pt idx="0">
                  <c:v>Finanzmittelüberschuss/-defizit</c:v>
                </c:pt>
                <c:pt idx="1">
                  <c:v> +/-</c:v>
                </c:pt>
              </c:strCache>
            </c:strRef>
          </c:tx>
          <c:spPr>
            <a:ln w="19050">
              <a:solidFill>
                <a:schemeClr val="bg2">
                  <a:lumMod val="75000"/>
                </a:schemeClr>
              </a:solidFill>
            </a:ln>
          </c:spPr>
          <c:marker>
            <c:symbol val="none"/>
          </c:marker>
          <c:cat>
            <c:strRef>
              <c:f>'3. Ausfüllen'!$D$6:$P$6</c:f>
              <c:strCache>
                <c:ptCount val="13"/>
                <c:pt idx="0">
                  <c:v>Anfangs-zahl</c:v>
                </c:pt>
                <c:pt idx="1">
                  <c:v>Monat 1</c:v>
                </c:pt>
                <c:pt idx="2">
                  <c:v>Monat 2</c:v>
                </c:pt>
                <c:pt idx="3">
                  <c:v>Monat 3</c:v>
                </c:pt>
                <c:pt idx="4">
                  <c:v>Monat 4</c:v>
                </c:pt>
                <c:pt idx="5">
                  <c:v>Monat 5</c:v>
                </c:pt>
                <c:pt idx="6">
                  <c:v>Monat 6</c:v>
                </c:pt>
                <c:pt idx="7">
                  <c:v>Monat 7</c:v>
                </c:pt>
                <c:pt idx="8">
                  <c:v>Monat 8</c:v>
                </c:pt>
                <c:pt idx="9">
                  <c:v>Monat 9</c:v>
                </c:pt>
                <c:pt idx="10">
                  <c:v>Monat 10</c:v>
                </c:pt>
                <c:pt idx="11">
                  <c:v>Monat 11</c:v>
                </c:pt>
                <c:pt idx="12">
                  <c:v>Monat 12</c:v>
                </c:pt>
              </c:strCache>
            </c:strRef>
          </c:cat>
          <c:val>
            <c:numRef>
              <c:f>'3. Ausfüllen'!$D$64:$P$64</c:f>
              <c:numCache>
                <c:formatCode>#,##0.00</c:formatCode>
                <c:ptCount val="13"/>
                <c:pt idx="0">
                  <c:v>0</c:v>
                </c:pt>
                <c:pt idx="1">
                  <c:v>17900</c:v>
                </c:pt>
                <c:pt idx="2">
                  <c:v>193900</c:v>
                </c:pt>
                <c:pt idx="3">
                  <c:v>14000</c:v>
                </c:pt>
                <c:pt idx="4">
                  <c:v>194000</c:v>
                </c:pt>
                <c:pt idx="5">
                  <c:v>14000</c:v>
                </c:pt>
                <c:pt idx="6">
                  <c:v>14000</c:v>
                </c:pt>
                <c:pt idx="7">
                  <c:v>14000</c:v>
                </c:pt>
                <c:pt idx="8">
                  <c:v>14000</c:v>
                </c:pt>
                <c:pt idx="9">
                  <c:v>15000</c:v>
                </c:pt>
                <c:pt idx="10">
                  <c:v>15000</c:v>
                </c:pt>
                <c:pt idx="11">
                  <c:v>15000</c:v>
                </c:pt>
                <c:pt idx="12">
                  <c:v>15000</c:v>
                </c:pt>
              </c:numCache>
            </c:numRef>
          </c:val>
          <c:smooth val="0"/>
          <c:extLst>
            <c:ext xmlns:c16="http://schemas.microsoft.com/office/drawing/2014/chart" uri="{C3380CC4-5D6E-409C-BE32-E72D297353CC}">
              <c16:uniqueId val="{00000000-A01A-4D15-A976-30E7F2954DD7}"/>
            </c:ext>
          </c:extLst>
        </c:ser>
        <c:dLbls>
          <c:showLegendKey val="0"/>
          <c:showVal val="0"/>
          <c:showCatName val="0"/>
          <c:showSerName val="0"/>
          <c:showPercent val="0"/>
          <c:showBubbleSize val="0"/>
        </c:dLbls>
        <c:smooth val="0"/>
        <c:axId val="774626207"/>
        <c:axId val="1"/>
      </c:lineChart>
      <c:catAx>
        <c:axId val="774626207"/>
        <c:scaling>
          <c:orientation val="minMax"/>
        </c:scaling>
        <c:delete val="0"/>
        <c:axPos val="b"/>
        <c:numFmt formatCode="General" sourceLinked="1"/>
        <c:majorTickMark val="none"/>
        <c:minorTickMark val="none"/>
        <c:tickLblPos val="low"/>
        <c:txPr>
          <a:bodyPr rot="-5400000" vert="horz"/>
          <a:lstStyle/>
          <a:p>
            <a:pPr>
              <a:defRPr sz="10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0"/>
        <c:axPos val="l"/>
        <c:majorGridlines/>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774626207"/>
        <c:crosses val="autoZero"/>
        <c:crossBetween val="between"/>
      </c:valAx>
    </c:plotArea>
    <c:legend>
      <c:legendPos val="r"/>
      <c:layout>
        <c:manualLayout>
          <c:xMode val="edge"/>
          <c:yMode val="edge"/>
          <c:x val="0.75627465037053998"/>
          <c:y val="0.17708935066347964"/>
          <c:w val="0.22709073523523102"/>
          <c:h val="0.78127654704476313"/>
        </c:manualLayout>
      </c:layout>
      <c:overlay val="0"/>
      <c:txPr>
        <a:bodyPr/>
        <a:lstStyle/>
        <a:p>
          <a:pPr>
            <a:defRPr sz="65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619125</xdr:colOff>
      <xdr:row>43</xdr:row>
      <xdr:rowOff>123825</xdr:rowOff>
    </xdr:from>
    <xdr:to>
      <xdr:col>6</xdr:col>
      <xdr:colOff>323850</xdr:colOff>
      <xdr:row>60</xdr:row>
      <xdr:rowOff>114300</xdr:rowOff>
    </xdr:to>
    <xdr:graphicFrame macro="">
      <xdr:nvGraphicFramePr>
        <xdr:cNvPr id="5551"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619125</xdr:colOff>
      <xdr:row>26</xdr:row>
      <xdr:rowOff>57150</xdr:rowOff>
    </xdr:from>
    <xdr:to>
      <xdr:col>6</xdr:col>
      <xdr:colOff>323850</xdr:colOff>
      <xdr:row>43</xdr:row>
      <xdr:rowOff>47625</xdr:rowOff>
    </xdr:to>
    <xdr:graphicFrame macro="">
      <xdr:nvGraphicFramePr>
        <xdr:cNvPr id="555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619125</xdr:colOff>
      <xdr:row>9</xdr:row>
      <xdr:rowOff>0</xdr:rowOff>
    </xdr:from>
    <xdr:to>
      <xdr:col>6</xdr:col>
      <xdr:colOff>323850</xdr:colOff>
      <xdr:row>25</xdr:row>
      <xdr:rowOff>152400</xdr:rowOff>
    </xdr:to>
    <xdr:graphicFrame macro="">
      <xdr:nvGraphicFramePr>
        <xdr:cNvPr id="555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476250</xdr:colOff>
      <xdr:row>26</xdr:row>
      <xdr:rowOff>57150</xdr:rowOff>
    </xdr:from>
    <xdr:to>
      <xdr:col>12</xdr:col>
      <xdr:colOff>476250</xdr:colOff>
      <xdr:row>43</xdr:row>
      <xdr:rowOff>47625</xdr:rowOff>
    </xdr:to>
    <xdr:graphicFrame macro="">
      <xdr:nvGraphicFramePr>
        <xdr:cNvPr id="555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476250</xdr:colOff>
      <xdr:row>43</xdr:row>
      <xdr:rowOff>142875</xdr:rowOff>
    </xdr:from>
    <xdr:to>
      <xdr:col>12</xdr:col>
      <xdr:colOff>476250</xdr:colOff>
      <xdr:row>60</xdr:row>
      <xdr:rowOff>133350</xdr:rowOff>
    </xdr:to>
    <xdr:graphicFrame macro="">
      <xdr:nvGraphicFramePr>
        <xdr:cNvPr id="555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2"/>
  <sheetViews>
    <sheetView showGridLines="0" tabSelected="1" zoomScale="90" zoomScaleNormal="90" workbookViewId="0"/>
  </sheetViews>
  <sheetFormatPr baseColWidth="10" defaultRowHeight="12.75" x14ac:dyDescent="0.2"/>
  <cols>
    <col min="1" max="1" width="30.7109375" style="8" customWidth="1"/>
    <col min="2" max="2" width="108.85546875" style="8" customWidth="1"/>
    <col min="3" max="16384" width="11.42578125" style="8"/>
  </cols>
  <sheetData>
    <row r="2" spans="1:3" x14ac:dyDescent="0.2">
      <c r="A2" s="62"/>
      <c r="B2" s="311" t="s">
        <v>189</v>
      </c>
      <c r="C2" s="3"/>
    </row>
    <row r="4" spans="1:3" x14ac:dyDescent="0.2">
      <c r="A4" s="63" t="s">
        <v>0</v>
      </c>
      <c r="B4" s="59" t="s">
        <v>1</v>
      </c>
    </row>
    <row r="5" spans="1:3" x14ac:dyDescent="0.2">
      <c r="A5" s="63" t="s">
        <v>135</v>
      </c>
      <c r="B5" s="59" t="s">
        <v>138</v>
      </c>
    </row>
    <row r="6" spans="1:3" ht="13.5" customHeight="1" x14ac:dyDescent="0.2">
      <c r="A6" s="63" t="s">
        <v>2</v>
      </c>
      <c r="B6" s="59" t="s">
        <v>211</v>
      </c>
    </row>
    <row r="7" spans="1:3" x14ac:dyDescent="0.2">
      <c r="A7" s="63" t="s">
        <v>3</v>
      </c>
      <c r="B7" s="59" t="s">
        <v>4</v>
      </c>
    </row>
    <row r="8" spans="1:3" s="1" customFormat="1" x14ac:dyDescent="0.2">
      <c r="A8" s="63" t="s">
        <v>5</v>
      </c>
      <c r="B8" s="59" t="s">
        <v>6</v>
      </c>
      <c r="C8" s="8"/>
    </row>
    <row r="9" spans="1:3" s="86" customFormat="1" ht="8.25" x14ac:dyDescent="0.15">
      <c r="A9" s="85"/>
      <c r="B9" s="85"/>
    </row>
    <row r="10" spans="1:3" ht="127.5" customHeight="1" x14ac:dyDescent="0.2">
      <c r="A10" s="64" t="s">
        <v>7</v>
      </c>
      <c r="B10" s="59" t="s">
        <v>213</v>
      </c>
    </row>
    <row r="11" spans="1:3" ht="291.75" customHeight="1" x14ac:dyDescent="0.2">
      <c r="A11" s="64" t="s">
        <v>139</v>
      </c>
      <c r="B11" s="61" t="s">
        <v>202</v>
      </c>
    </row>
    <row r="12" spans="1:3" ht="89.25" x14ac:dyDescent="0.2">
      <c r="A12" s="64" t="s">
        <v>200</v>
      </c>
      <c r="B12" s="61" t="s">
        <v>203</v>
      </c>
    </row>
    <row r="13" spans="1:3" ht="75.75" customHeight="1" x14ac:dyDescent="0.2">
      <c r="A13" s="64" t="s">
        <v>212</v>
      </c>
      <c r="B13" s="59" t="s">
        <v>204</v>
      </c>
    </row>
    <row r="14" spans="1:3" s="86" customFormat="1" ht="8.25" x14ac:dyDescent="0.15"/>
    <row r="15" spans="1:3" x14ac:dyDescent="0.2">
      <c r="A15" s="64" t="s">
        <v>142</v>
      </c>
      <c r="B15" s="64" t="s">
        <v>8</v>
      </c>
    </row>
    <row r="16" spans="1:3" x14ac:dyDescent="0.2">
      <c r="A16" s="60" t="s">
        <v>9</v>
      </c>
      <c r="B16" s="59" t="s">
        <v>136</v>
      </c>
    </row>
    <row r="17" spans="1:2" x14ac:dyDescent="0.2">
      <c r="A17" s="60" t="s">
        <v>10</v>
      </c>
      <c r="B17" s="59" t="s">
        <v>205</v>
      </c>
    </row>
    <row r="18" spans="1:2" x14ac:dyDescent="0.2">
      <c r="A18" s="60" t="s">
        <v>11</v>
      </c>
      <c r="B18" s="59" t="s">
        <v>206</v>
      </c>
    </row>
    <row r="19" spans="1:2" x14ac:dyDescent="0.2">
      <c r="A19" s="60" t="s">
        <v>12</v>
      </c>
      <c r="B19" s="65" t="s">
        <v>137</v>
      </c>
    </row>
    <row r="20" spans="1:2" x14ac:dyDescent="0.2">
      <c r="A20" s="60" t="s">
        <v>13</v>
      </c>
      <c r="B20" s="65" t="s">
        <v>207</v>
      </c>
    </row>
    <row r="21" spans="1:2" x14ac:dyDescent="0.2">
      <c r="A21" s="60" t="s">
        <v>208</v>
      </c>
      <c r="B21" s="65" t="s">
        <v>209</v>
      </c>
    </row>
    <row r="22" spans="1:2" x14ac:dyDescent="0.2">
      <c r="A22" s="60" t="s">
        <v>14</v>
      </c>
      <c r="B22" s="65" t="s">
        <v>210</v>
      </c>
    </row>
  </sheetData>
  <pageMargins left="0.70866141732283472" right="0.70866141732283472" top="0.74803149606299213" bottom="0.74803149606299213" header="0.31496062992125984" footer="0.31496062992125984"/>
  <pageSetup paperSize="9" orientation="landscape" r:id="rId1"/>
  <headerFooter>
    <oddHeader>&amp;L&amp;F&amp;R&amp;G</oddHeader>
    <oddFooter>&amp;C© GENILEM – zur freien Verwendung, aber Quellenangabe obligatorisch</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showGridLines="0" zoomScale="90" zoomScaleNormal="90" zoomScalePageLayoutView="85" workbookViewId="0">
      <pane ySplit="6" topLeftCell="A7" activePane="bottomLeft" state="frozen"/>
      <selection activeCell="Q69" sqref="Q69:Q70"/>
      <selection pane="bottomLeft" activeCell="A7" sqref="A7"/>
    </sheetView>
  </sheetViews>
  <sheetFormatPr baseColWidth="10" defaultRowHeight="12.75" x14ac:dyDescent="0.2"/>
  <cols>
    <col min="1" max="1" width="17.42578125" style="8" bestFit="1" customWidth="1"/>
    <col min="2" max="2" width="59.140625" style="3" bestFit="1" customWidth="1"/>
    <col min="3" max="3" width="9.28515625" style="31" customWidth="1"/>
    <col min="4" max="4" width="71.140625" style="32" customWidth="1"/>
    <col min="5" max="5" width="8.85546875" style="8" customWidth="1"/>
    <col min="6" max="6" width="9.5703125" style="8" customWidth="1"/>
    <col min="7" max="8" width="15.7109375" style="8" customWidth="1"/>
    <col min="9" max="16384" width="11.42578125" style="8"/>
  </cols>
  <sheetData>
    <row r="1" spans="1:8" ht="25.5" x14ac:dyDescent="0.2">
      <c r="A1" s="63" t="s">
        <v>141</v>
      </c>
      <c r="B1" s="59" t="s">
        <v>214</v>
      </c>
      <c r="C1" s="8"/>
      <c r="D1" s="8"/>
    </row>
    <row r="2" spans="1:8" x14ac:dyDescent="0.2">
      <c r="A2" s="64" t="s">
        <v>142</v>
      </c>
      <c r="B2" s="227" t="s">
        <v>9</v>
      </c>
      <c r="C2" s="8"/>
      <c r="D2" s="8"/>
    </row>
    <row r="3" spans="1:8" ht="38.25" customHeight="1" x14ac:dyDescent="0.2">
      <c r="A3" s="64" t="s">
        <v>15</v>
      </c>
      <c r="B3" s="157" t="s">
        <v>215</v>
      </c>
      <c r="C3" s="8"/>
      <c r="D3" s="8"/>
    </row>
    <row r="4" spans="1:8" ht="63.75" x14ac:dyDescent="0.2">
      <c r="A4" s="64" t="s">
        <v>140</v>
      </c>
      <c r="B4" s="312" t="s">
        <v>190</v>
      </c>
      <c r="C4" s="8"/>
      <c r="D4" s="8"/>
    </row>
    <row r="6" spans="1:8" ht="52.5" customHeight="1" thickBot="1" x14ac:dyDescent="0.25">
      <c r="B6" s="8"/>
      <c r="C6" s="313" t="s">
        <v>174</v>
      </c>
      <c r="D6" s="172" t="s">
        <v>16</v>
      </c>
      <c r="E6" s="9" t="s">
        <v>177</v>
      </c>
      <c r="F6" s="9" t="s">
        <v>17</v>
      </c>
      <c r="G6" s="9" t="s">
        <v>218</v>
      </c>
      <c r="H6" s="9" t="s">
        <v>219</v>
      </c>
    </row>
    <row r="7" spans="1:8" ht="15" customHeight="1" x14ac:dyDescent="0.2">
      <c r="A7" s="108" t="s">
        <v>18</v>
      </c>
      <c r="B7" s="109" t="s">
        <v>19</v>
      </c>
      <c r="C7" s="173" t="s">
        <v>20</v>
      </c>
      <c r="D7" s="105"/>
      <c r="E7" s="106" t="s">
        <v>21</v>
      </c>
      <c r="F7" s="10" t="s">
        <v>22</v>
      </c>
      <c r="G7" s="165" t="s">
        <v>23</v>
      </c>
      <c r="H7" s="165" t="s">
        <v>24</v>
      </c>
    </row>
    <row r="8" spans="1:8" s="67" customFormat="1" x14ac:dyDescent="0.2">
      <c r="A8" s="110"/>
      <c r="B8" s="110" t="s">
        <v>25</v>
      </c>
      <c r="C8" s="111" t="s">
        <v>20</v>
      </c>
      <c r="D8" s="66" t="s">
        <v>26</v>
      </c>
      <c r="E8" s="11"/>
      <c r="F8" s="12"/>
      <c r="G8" s="12"/>
      <c r="H8" s="12"/>
    </row>
    <row r="9" spans="1:8" x14ac:dyDescent="0.2">
      <c r="A9" s="68" t="s">
        <v>27</v>
      </c>
      <c r="B9" s="69"/>
      <c r="C9" s="103" t="s">
        <v>28</v>
      </c>
      <c r="D9" s="70"/>
      <c r="E9" s="174" t="s">
        <v>29</v>
      </c>
      <c r="F9" s="175">
        <v>4</v>
      </c>
      <c r="G9" s="166" t="s">
        <v>30</v>
      </c>
      <c r="H9" s="166" t="s">
        <v>31</v>
      </c>
    </row>
    <row r="10" spans="1:8" s="67" customFormat="1" x14ac:dyDescent="0.2">
      <c r="A10" s="110"/>
      <c r="B10" s="110" t="s">
        <v>32</v>
      </c>
      <c r="C10" s="115" t="s">
        <v>28</v>
      </c>
      <c r="D10" s="71" t="s">
        <v>33</v>
      </c>
      <c r="E10" s="11"/>
      <c r="F10" s="12"/>
      <c r="G10" s="12"/>
      <c r="H10" s="12"/>
    </row>
    <row r="11" spans="1:8" s="67" customFormat="1" ht="13.5" thickBot="1" x14ac:dyDescent="0.25">
      <c r="A11" s="112"/>
      <c r="B11" s="112" t="s">
        <v>34</v>
      </c>
      <c r="C11" s="113" t="s">
        <v>35</v>
      </c>
      <c r="D11" s="72" t="s">
        <v>36</v>
      </c>
      <c r="E11" s="13"/>
      <c r="F11" s="14"/>
      <c r="G11" s="14"/>
      <c r="H11" s="14"/>
    </row>
    <row r="12" spans="1:8" ht="13.5" thickTop="1" x14ac:dyDescent="0.2">
      <c r="A12" s="68" t="s">
        <v>143</v>
      </c>
      <c r="B12" s="69" t="s">
        <v>37</v>
      </c>
      <c r="C12" s="102" t="s">
        <v>28</v>
      </c>
      <c r="D12" s="70"/>
      <c r="E12" s="94"/>
      <c r="F12" s="97"/>
      <c r="G12" s="167"/>
      <c r="H12" s="167"/>
    </row>
    <row r="13" spans="1:8" x14ac:dyDescent="0.2">
      <c r="A13" s="73"/>
      <c r="B13" s="69" t="s">
        <v>38</v>
      </c>
      <c r="C13" s="103" t="s">
        <v>28</v>
      </c>
      <c r="D13" s="70"/>
      <c r="E13" s="176"/>
      <c r="F13" s="177"/>
      <c r="G13" s="168"/>
      <c r="H13" s="168"/>
    </row>
    <row r="14" spans="1:8" ht="14.25" customHeight="1" x14ac:dyDescent="0.2">
      <c r="A14" s="73"/>
      <c r="B14" s="69" t="s">
        <v>39</v>
      </c>
      <c r="C14" s="103" t="s">
        <v>28</v>
      </c>
      <c r="D14" s="70"/>
      <c r="E14" s="178" t="s">
        <v>40</v>
      </c>
      <c r="F14" s="179" t="s">
        <v>41</v>
      </c>
      <c r="G14" s="169" t="s">
        <v>42</v>
      </c>
      <c r="H14" s="169" t="s">
        <v>43</v>
      </c>
    </row>
    <row r="15" spans="1:8" x14ac:dyDescent="0.2">
      <c r="A15" s="73"/>
      <c r="B15" s="69" t="s">
        <v>44</v>
      </c>
      <c r="C15" s="103" t="s">
        <v>28</v>
      </c>
      <c r="D15" s="70"/>
      <c r="E15" s="176"/>
      <c r="F15" s="177"/>
      <c r="G15" s="168"/>
      <c r="H15" s="168"/>
    </row>
    <row r="16" spans="1:8" x14ac:dyDescent="0.2">
      <c r="A16" s="73"/>
      <c r="B16" s="155" t="s">
        <v>217</v>
      </c>
      <c r="C16" s="103" t="s">
        <v>45</v>
      </c>
      <c r="D16" s="70"/>
      <c r="E16" s="95"/>
      <c r="F16" s="98"/>
      <c r="G16" s="168"/>
      <c r="H16" s="168"/>
    </row>
    <row r="17" spans="1:8" x14ac:dyDescent="0.2">
      <c r="A17" s="73"/>
      <c r="B17" s="69" t="s">
        <v>46</v>
      </c>
      <c r="C17" s="104" t="s">
        <v>28</v>
      </c>
      <c r="D17" s="70"/>
      <c r="E17" s="96"/>
      <c r="F17" s="99"/>
      <c r="G17" s="170"/>
      <c r="H17" s="170"/>
    </row>
    <row r="18" spans="1:8" s="67" customFormat="1" ht="13.5" thickBot="1" x14ac:dyDescent="0.25">
      <c r="A18" s="114"/>
      <c r="B18" s="112" t="s">
        <v>216</v>
      </c>
      <c r="C18" s="116" t="s">
        <v>28</v>
      </c>
      <c r="D18" s="72" t="s">
        <v>145</v>
      </c>
      <c r="E18" s="13"/>
      <c r="F18" s="14"/>
      <c r="G18" s="14"/>
      <c r="H18" s="14"/>
    </row>
    <row r="19" spans="1:8" ht="13.5" customHeight="1" thickTop="1" x14ac:dyDescent="0.2">
      <c r="A19" s="87" t="s">
        <v>47</v>
      </c>
      <c r="B19" s="88"/>
      <c r="C19" s="117" t="s">
        <v>28</v>
      </c>
      <c r="D19" s="89"/>
      <c r="E19" s="180" t="s">
        <v>48</v>
      </c>
      <c r="F19" s="181" t="s">
        <v>49</v>
      </c>
      <c r="G19" s="165" t="s">
        <v>50</v>
      </c>
      <c r="H19" s="165" t="s">
        <v>51</v>
      </c>
    </row>
    <row r="20" spans="1:8" x14ac:dyDescent="0.2">
      <c r="A20" s="110"/>
      <c r="B20" s="110" t="s">
        <v>52</v>
      </c>
      <c r="C20" s="118" t="s">
        <v>28</v>
      </c>
      <c r="D20" s="71" t="s">
        <v>53</v>
      </c>
      <c r="E20" s="11"/>
      <c r="F20" s="12"/>
      <c r="G20" s="12"/>
      <c r="H20" s="12"/>
    </row>
    <row r="21" spans="1:8" s="67" customFormat="1" ht="13.5" thickBot="1" x14ac:dyDescent="0.25">
      <c r="A21" s="112"/>
      <c r="B21" s="112" t="s">
        <v>185</v>
      </c>
      <c r="C21" s="113" t="s">
        <v>35</v>
      </c>
      <c r="D21" s="72" t="s">
        <v>144</v>
      </c>
      <c r="E21" s="13"/>
      <c r="F21" s="14"/>
      <c r="G21" s="14"/>
      <c r="H21" s="14"/>
    </row>
    <row r="22" spans="1:8" ht="12.75" customHeight="1" thickTop="1" x14ac:dyDescent="0.2">
      <c r="A22" s="90" t="s">
        <v>54</v>
      </c>
      <c r="B22" s="91"/>
      <c r="C22" s="92" t="s">
        <v>20</v>
      </c>
      <c r="D22" s="93"/>
      <c r="E22" s="107" t="s">
        <v>55</v>
      </c>
      <c r="F22" s="15" t="s">
        <v>56</v>
      </c>
      <c r="G22" s="171" t="s">
        <v>57</v>
      </c>
      <c r="H22" s="171" t="s">
        <v>58</v>
      </c>
    </row>
    <row r="23" spans="1:8" s="67" customFormat="1" x14ac:dyDescent="0.2">
      <c r="A23" s="110"/>
      <c r="B23" s="110" t="s">
        <v>59</v>
      </c>
      <c r="C23" s="111" t="s">
        <v>35</v>
      </c>
      <c r="D23" s="71" t="s">
        <v>60</v>
      </c>
      <c r="E23" s="11"/>
      <c r="F23" s="12"/>
      <c r="G23" s="12"/>
      <c r="H23" s="12"/>
    </row>
    <row r="24" spans="1:8" s="67" customFormat="1" x14ac:dyDescent="0.2">
      <c r="A24" s="110"/>
      <c r="B24" s="110" t="s">
        <v>61</v>
      </c>
      <c r="C24" s="111" t="s">
        <v>35</v>
      </c>
      <c r="D24" s="71" t="s">
        <v>188</v>
      </c>
      <c r="E24" s="11"/>
      <c r="F24" s="12"/>
      <c r="G24" s="12"/>
      <c r="H24" s="12"/>
    </row>
    <row r="25" spans="1:8" s="67" customFormat="1" ht="17.25" customHeight="1" thickBot="1" x14ac:dyDescent="0.25">
      <c r="A25" s="112"/>
      <c r="B25" s="112" t="s">
        <v>186</v>
      </c>
      <c r="C25" s="113" t="s">
        <v>35</v>
      </c>
      <c r="D25" s="72" t="s">
        <v>220</v>
      </c>
      <c r="E25" s="13"/>
      <c r="F25" s="14"/>
      <c r="G25" s="14"/>
      <c r="H25" s="14"/>
    </row>
    <row r="26" spans="1:8" s="67" customFormat="1" ht="15" customHeight="1" thickTop="1" thickBot="1" x14ac:dyDescent="0.25">
      <c r="A26" s="112"/>
      <c r="B26" s="112" t="s">
        <v>187</v>
      </c>
      <c r="C26" s="113" t="s">
        <v>35</v>
      </c>
      <c r="D26" s="72" t="s">
        <v>221</v>
      </c>
      <c r="E26" s="13"/>
      <c r="F26" s="14"/>
      <c r="G26" s="14"/>
      <c r="H26" s="14"/>
    </row>
    <row r="27" spans="1:8" ht="13.5" thickTop="1" x14ac:dyDescent="0.2">
      <c r="E27" s="16"/>
      <c r="F27" s="16"/>
    </row>
    <row r="28" spans="1:8" x14ac:dyDescent="0.2">
      <c r="A28" s="74"/>
    </row>
  </sheetData>
  <conditionalFormatting sqref="E24:F24">
    <cfRule type="cellIs" dxfId="76" priority="24" stopIfTrue="1" operator="lessThan">
      <formula>0</formula>
    </cfRule>
  </conditionalFormatting>
  <conditionalFormatting sqref="E11:F11">
    <cfRule type="cellIs" dxfId="75" priority="29" stopIfTrue="1" operator="lessThan">
      <formula>0</formula>
    </cfRule>
  </conditionalFormatting>
  <conditionalFormatting sqref="E26:F26">
    <cfRule type="cellIs" dxfId="74" priority="23" stopIfTrue="1" operator="lessThan">
      <formula>0</formula>
    </cfRule>
  </conditionalFormatting>
  <conditionalFormatting sqref="E18:F18">
    <cfRule type="cellIs" dxfId="73" priority="27" stopIfTrue="1" operator="lessThan">
      <formula>0</formula>
    </cfRule>
  </conditionalFormatting>
  <conditionalFormatting sqref="E21:F21">
    <cfRule type="cellIs" dxfId="72" priority="26" stopIfTrue="1" operator="lessThan">
      <formula>0</formula>
    </cfRule>
  </conditionalFormatting>
  <conditionalFormatting sqref="E23:F23">
    <cfRule type="cellIs" dxfId="71" priority="25" stopIfTrue="1" operator="lessThan">
      <formula>0</formula>
    </cfRule>
  </conditionalFormatting>
  <conditionalFormatting sqref="D26">
    <cfRule type="cellIs" dxfId="70" priority="17" stopIfTrue="1" operator="lessThan">
      <formula>0</formula>
    </cfRule>
  </conditionalFormatting>
  <conditionalFormatting sqref="D11">
    <cfRule type="cellIs" dxfId="69" priority="22" stopIfTrue="1" operator="lessThan">
      <formula>0</formula>
    </cfRule>
  </conditionalFormatting>
  <conditionalFormatting sqref="D18">
    <cfRule type="cellIs" dxfId="68" priority="21" stopIfTrue="1" operator="lessThan">
      <formula>0</formula>
    </cfRule>
  </conditionalFormatting>
  <conditionalFormatting sqref="D21">
    <cfRule type="cellIs" dxfId="67" priority="20" stopIfTrue="1" operator="lessThan">
      <formula>0</formula>
    </cfRule>
  </conditionalFormatting>
  <conditionalFormatting sqref="D23">
    <cfRule type="cellIs" dxfId="66" priority="19" stopIfTrue="1" operator="lessThan">
      <formula>0</formula>
    </cfRule>
  </conditionalFormatting>
  <conditionalFormatting sqref="D24">
    <cfRule type="cellIs" dxfId="65" priority="18" stopIfTrue="1" operator="lessThan">
      <formula>0</formula>
    </cfRule>
  </conditionalFormatting>
  <conditionalFormatting sqref="G24">
    <cfRule type="cellIs" dxfId="64" priority="12" stopIfTrue="1" operator="lessThan">
      <formula>0</formula>
    </cfRule>
  </conditionalFormatting>
  <conditionalFormatting sqref="G11">
    <cfRule type="cellIs" dxfId="63" priority="16" stopIfTrue="1" operator="lessThan">
      <formula>0</formula>
    </cfRule>
  </conditionalFormatting>
  <conditionalFormatting sqref="G26">
    <cfRule type="cellIs" dxfId="62" priority="11" stopIfTrue="1" operator="lessThan">
      <formula>0</formula>
    </cfRule>
  </conditionalFormatting>
  <conditionalFormatting sqref="G18">
    <cfRule type="cellIs" dxfId="61" priority="15" stopIfTrue="1" operator="lessThan">
      <formula>0</formula>
    </cfRule>
  </conditionalFormatting>
  <conditionalFormatting sqref="G21">
    <cfRule type="cellIs" dxfId="60" priority="14" stopIfTrue="1" operator="lessThan">
      <formula>0</formula>
    </cfRule>
  </conditionalFormatting>
  <conditionalFormatting sqref="G23">
    <cfRule type="cellIs" dxfId="59" priority="13" stopIfTrue="1" operator="lessThan">
      <formula>0</formula>
    </cfRule>
  </conditionalFormatting>
  <conditionalFormatting sqref="H24">
    <cfRule type="cellIs" dxfId="58" priority="6" stopIfTrue="1" operator="lessThan">
      <formula>0</formula>
    </cfRule>
  </conditionalFormatting>
  <conditionalFormatting sqref="H11">
    <cfRule type="cellIs" dxfId="57" priority="10" stopIfTrue="1" operator="lessThan">
      <formula>0</formula>
    </cfRule>
  </conditionalFormatting>
  <conditionalFormatting sqref="H26">
    <cfRule type="cellIs" dxfId="56" priority="5" stopIfTrue="1" operator="lessThan">
      <formula>0</formula>
    </cfRule>
  </conditionalFormatting>
  <conditionalFormatting sqref="H18">
    <cfRule type="cellIs" dxfId="55" priority="9" stopIfTrue="1" operator="lessThan">
      <formula>0</formula>
    </cfRule>
  </conditionalFormatting>
  <conditionalFormatting sqref="H21">
    <cfRule type="cellIs" dxfId="54" priority="8" stopIfTrue="1" operator="lessThan">
      <formula>0</formula>
    </cfRule>
  </conditionalFormatting>
  <conditionalFormatting sqref="H23">
    <cfRule type="cellIs" dxfId="53" priority="7" stopIfTrue="1" operator="lessThan">
      <formula>0</formula>
    </cfRule>
  </conditionalFormatting>
  <conditionalFormatting sqref="E25:F25">
    <cfRule type="cellIs" dxfId="52" priority="4" stopIfTrue="1" operator="lessThan">
      <formula>0</formula>
    </cfRule>
  </conditionalFormatting>
  <conditionalFormatting sqref="D25">
    <cfRule type="cellIs" dxfId="51" priority="3" stopIfTrue="1" operator="lessThan">
      <formula>0</formula>
    </cfRule>
  </conditionalFormatting>
  <conditionalFormatting sqref="G25">
    <cfRule type="cellIs" dxfId="50" priority="2" stopIfTrue="1" operator="lessThan">
      <formula>0</formula>
    </cfRule>
  </conditionalFormatting>
  <conditionalFormatting sqref="H25">
    <cfRule type="cellIs" dxfId="49" priority="1" stopIfTrue="1" operator="lessThan">
      <formula>0</formula>
    </cfRule>
  </conditionalFormatting>
  <printOptions horizontalCentered="1" verticalCentered="1"/>
  <pageMargins left="0.78740157480314965" right="0.78740157480314965" top="0.98425196850393704" bottom="0.98425196850393704" header="0.51181102362204722" footer="0.51181102362204722"/>
  <pageSetup paperSize="9" scale="99" orientation="landscape" r:id="rId1"/>
  <headerFooter alignWithMargins="0">
    <oddHeader>&amp;L&amp;F&amp;R&amp;G</oddHeader>
    <oddFooter>&amp;C© GENILEM – zur freien Verwendung, aber Quellenangabe obligatorisch</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zoomScale="90" zoomScaleNormal="90" workbookViewId="0"/>
  </sheetViews>
  <sheetFormatPr baseColWidth="10" defaultRowHeight="12.75" x14ac:dyDescent="0.2"/>
  <cols>
    <col min="1" max="1" width="17.42578125" style="1" bestFit="1" customWidth="1"/>
    <col min="2" max="3" width="16.140625" style="1" customWidth="1"/>
    <col min="4" max="4" width="2.7109375" style="1" bestFit="1" customWidth="1"/>
    <col min="5" max="5" width="37" style="1" bestFit="1" customWidth="1"/>
    <col min="6" max="8" width="14.7109375" style="1" customWidth="1"/>
    <col min="9" max="16384" width="11.42578125" style="1"/>
  </cols>
  <sheetData>
    <row r="1" spans="1:9" s="8" customFormat="1" x14ac:dyDescent="0.2">
      <c r="A1" s="63" t="s">
        <v>141</v>
      </c>
      <c r="B1" s="230" t="s">
        <v>233</v>
      </c>
      <c r="C1" s="230"/>
      <c r="D1" s="230"/>
      <c r="E1" s="230"/>
    </row>
    <row r="2" spans="1:9" s="8" customFormat="1" x14ac:dyDescent="0.2">
      <c r="A2" s="64" t="s">
        <v>142</v>
      </c>
      <c r="B2" s="260" t="s">
        <v>10</v>
      </c>
      <c r="C2" s="260"/>
      <c r="D2" s="260"/>
      <c r="E2" s="260"/>
    </row>
    <row r="3" spans="1:9" s="8" customFormat="1" ht="92.25" customHeight="1" x14ac:dyDescent="0.2">
      <c r="A3" s="64" t="s">
        <v>15</v>
      </c>
      <c r="B3" s="230" t="s">
        <v>234</v>
      </c>
      <c r="C3" s="230"/>
      <c r="D3" s="230"/>
      <c r="E3" s="230"/>
    </row>
    <row r="4" spans="1:9" s="8" customFormat="1" ht="26.25" customHeight="1" x14ac:dyDescent="0.2">
      <c r="A4" s="64" t="s">
        <v>140</v>
      </c>
      <c r="B4" s="230" t="s">
        <v>194</v>
      </c>
      <c r="C4" s="230"/>
      <c r="D4" s="230"/>
      <c r="E4" s="230"/>
    </row>
    <row r="6" spans="1:9" x14ac:dyDescent="0.2">
      <c r="E6" s="17" t="s">
        <v>62</v>
      </c>
      <c r="F6" s="231" t="s">
        <v>63</v>
      </c>
      <c r="G6" s="232"/>
    </row>
    <row r="7" spans="1:9" s="18" customFormat="1" x14ac:dyDescent="0.2">
      <c r="H7" s="1"/>
      <c r="I7" s="1"/>
    </row>
    <row r="8" spans="1:9" x14ac:dyDescent="0.2">
      <c r="A8" s="100" t="s">
        <v>64</v>
      </c>
      <c r="B8" s="233" t="s">
        <v>222</v>
      </c>
      <c r="C8" s="236" t="s">
        <v>223</v>
      </c>
      <c r="F8" s="17" t="s">
        <v>180</v>
      </c>
      <c r="G8" s="17" t="s">
        <v>181</v>
      </c>
    </row>
    <row r="9" spans="1:9" x14ac:dyDescent="0.2">
      <c r="B9" s="234"/>
      <c r="C9" s="237"/>
      <c r="D9" s="19"/>
      <c r="E9" s="1" t="s">
        <v>65</v>
      </c>
      <c r="F9" s="314"/>
      <c r="G9" s="314"/>
    </row>
    <row r="10" spans="1:9" x14ac:dyDescent="0.2">
      <c r="B10" s="234"/>
      <c r="C10" s="237"/>
      <c r="E10" s="1" t="s">
        <v>150</v>
      </c>
      <c r="F10" s="4"/>
      <c r="G10" s="4"/>
    </row>
    <row r="11" spans="1:9" x14ac:dyDescent="0.2">
      <c r="B11" s="234"/>
      <c r="C11" s="237"/>
      <c r="E11" s="1" t="s">
        <v>66</v>
      </c>
      <c r="F11" s="4"/>
      <c r="G11" s="4"/>
    </row>
    <row r="12" spans="1:9" x14ac:dyDescent="0.2">
      <c r="B12" s="234"/>
      <c r="C12" s="237"/>
      <c r="E12" s="1" t="s">
        <v>149</v>
      </c>
      <c r="F12" s="4"/>
      <c r="G12" s="4"/>
    </row>
    <row r="13" spans="1:9" x14ac:dyDescent="0.2">
      <c r="B13" s="234"/>
      <c r="C13" s="237"/>
      <c r="E13" s="1" t="s">
        <v>67</v>
      </c>
      <c r="F13" s="4"/>
      <c r="G13" s="4"/>
    </row>
    <row r="14" spans="1:9" x14ac:dyDescent="0.2">
      <c r="B14" s="234"/>
      <c r="C14" s="237"/>
      <c r="E14" s="1" t="s">
        <v>68</v>
      </c>
      <c r="F14" s="4"/>
      <c r="G14" s="4"/>
    </row>
    <row r="15" spans="1:9" x14ac:dyDescent="0.2">
      <c r="B15" s="235"/>
      <c r="C15" s="238"/>
      <c r="E15" s="1" t="s">
        <v>69</v>
      </c>
      <c r="F15" s="4"/>
      <c r="G15" s="4"/>
    </row>
    <row r="17" spans="1:7" x14ac:dyDescent="0.2">
      <c r="A17" s="22" t="s">
        <v>146</v>
      </c>
      <c r="B17" s="239" t="s">
        <v>224</v>
      </c>
      <c r="F17" s="17" t="s">
        <v>180</v>
      </c>
      <c r="G17" s="6"/>
    </row>
    <row r="18" spans="1:7" x14ac:dyDescent="0.2">
      <c r="B18" s="240"/>
      <c r="C18" s="20"/>
      <c r="D18" s="19"/>
      <c r="E18" s="1" t="s">
        <v>37</v>
      </c>
      <c r="F18" s="4"/>
      <c r="G18" s="6"/>
    </row>
    <row r="19" spans="1:7" x14ac:dyDescent="0.2">
      <c r="B19" s="240"/>
      <c r="E19" s="1" t="s">
        <v>38</v>
      </c>
      <c r="F19" s="4"/>
      <c r="G19" s="6"/>
    </row>
    <row r="20" spans="1:7" x14ac:dyDescent="0.2">
      <c r="B20" s="240"/>
      <c r="E20" s="1" t="s">
        <v>39</v>
      </c>
      <c r="F20" s="4"/>
      <c r="G20" s="6"/>
    </row>
    <row r="21" spans="1:7" x14ac:dyDescent="0.2">
      <c r="B21" s="240"/>
      <c r="E21" s="1" t="s">
        <v>44</v>
      </c>
      <c r="F21" s="4"/>
      <c r="G21" s="6"/>
    </row>
    <row r="22" spans="1:7" x14ac:dyDescent="0.2">
      <c r="B22" s="240"/>
      <c r="E22" s="1" t="s">
        <v>148</v>
      </c>
      <c r="F22" s="4"/>
      <c r="G22" s="6"/>
    </row>
    <row r="23" spans="1:7" x14ac:dyDescent="0.2">
      <c r="B23" s="240"/>
      <c r="E23" s="1" t="s">
        <v>46</v>
      </c>
      <c r="F23" s="4"/>
      <c r="G23" s="6"/>
    </row>
    <row r="24" spans="1:7" x14ac:dyDescent="0.2">
      <c r="B24" s="241"/>
      <c r="E24" s="1" t="s">
        <v>69</v>
      </c>
      <c r="F24" s="4"/>
      <c r="G24" s="6"/>
    </row>
    <row r="25" spans="1:7" x14ac:dyDescent="0.2">
      <c r="G25" s="6"/>
    </row>
    <row r="26" spans="1:7" x14ac:dyDescent="0.2">
      <c r="B26" s="239" t="s">
        <v>225</v>
      </c>
      <c r="C26" s="19"/>
      <c r="D26" s="19"/>
      <c r="E26" s="1" t="s">
        <v>154</v>
      </c>
      <c r="F26" s="4"/>
    </row>
    <row r="27" spans="1:7" x14ac:dyDescent="0.2">
      <c r="B27" s="240"/>
      <c r="E27" s="1" t="s">
        <v>153</v>
      </c>
      <c r="F27" s="4"/>
    </row>
    <row r="28" spans="1:7" x14ac:dyDescent="0.2">
      <c r="B28" s="241"/>
      <c r="E28" s="21" t="s">
        <v>69</v>
      </c>
      <c r="F28" s="4"/>
    </row>
    <row r="29" spans="1:7" x14ac:dyDescent="0.2">
      <c r="E29" s="21"/>
      <c r="F29" s="6"/>
    </row>
    <row r="30" spans="1:7" x14ac:dyDescent="0.2">
      <c r="C30" s="242" t="s">
        <v>226</v>
      </c>
      <c r="G30" s="17" t="s">
        <v>17</v>
      </c>
    </row>
    <row r="31" spans="1:7" x14ac:dyDescent="0.2">
      <c r="C31" s="243"/>
      <c r="D31" s="19"/>
      <c r="E31" s="1" t="s">
        <v>37</v>
      </c>
      <c r="G31" s="4"/>
    </row>
    <row r="32" spans="1:7" x14ac:dyDescent="0.2">
      <c r="C32" s="243"/>
      <c r="E32" s="1" t="s">
        <v>38</v>
      </c>
      <c r="G32" s="4"/>
    </row>
    <row r="33" spans="1:7" x14ac:dyDescent="0.2">
      <c r="C33" s="243"/>
      <c r="E33" s="1" t="s">
        <v>39</v>
      </c>
      <c r="G33" s="4"/>
    </row>
    <row r="34" spans="1:7" x14ac:dyDescent="0.2">
      <c r="C34" s="243"/>
      <c r="E34" s="1" t="s">
        <v>44</v>
      </c>
      <c r="G34" s="4"/>
    </row>
    <row r="35" spans="1:7" x14ac:dyDescent="0.2">
      <c r="C35" s="243"/>
      <c r="E35" s="1" t="s">
        <v>46</v>
      </c>
      <c r="G35" s="4"/>
    </row>
    <row r="36" spans="1:7" x14ac:dyDescent="0.2">
      <c r="C36" s="244"/>
      <c r="E36" s="1" t="s">
        <v>69</v>
      </c>
      <c r="G36" s="4"/>
    </row>
    <row r="38" spans="1:7" x14ac:dyDescent="0.2">
      <c r="A38" s="101" t="s">
        <v>71</v>
      </c>
      <c r="B38" s="251" t="s">
        <v>227</v>
      </c>
      <c r="C38" s="254" t="s">
        <v>228</v>
      </c>
      <c r="F38" s="17" t="s">
        <v>180</v>
      </c>
      <c r="G38" s="17" t="s">
        <v>181</v>
      </c>
    </row>
    <row r="39" spans="1:7" x14ac:dyDescent="0.2">
      <c r="B39" s="252"/>
      <c r="C39" s="255"/>
      <c r="D39" s="19"/>
      <c r="E39" s="1" t="s">
        <v>152</v>
      </c>
      <c r="F39" s="4"/>
      <c r="G39" s="4"/>
    </row>
    <row r="40" spans="1:7" x14ac:dyDescent="0.2">
      <c r="B40" s="252"/>
      <c r="C40" s="255"/>
      <c r="E40" s="1" t="s">
        <v>72</v>
      </c>
      <c r="F40" s="4"/>
      <c r="G40" s="4"/>
    </row>
    <row r="41" spans="1:7" x14ac:dyDescent="0.2">
      <c r="B41" s="252"/>
      <c r="C41" s="255"/>
      <c r="E41" s="1" t="s">
        <v>73</v>
      </c>
      <c r="F41" s="4"/>
      <c r="G41" s="4"/>
    </row>
    <row r="42" spans="1:7" x14ac:dyDescent="0.2">
      <c r="B42" s="252"/>
      <c r="C42" s="255"/>
      <c r="E42" s="1" t="s">
        <v>151</v>
      </c>
      <c r="F42" s="4"/>
      <c r="G42" s="4"/>
    </row>
    <row r="43" spans="1:7" x14ac:dyDescent="0.2">
      <c r="B43" s="253"/>
      <c r="C43" s="256"/>
      <c r="E43" s="1" t="s">
        <v>69</v>
      </c>
      <c r="F43" s="4"/>
      <c r="G43" s="4"/>
    </row>
    <row r="45" spans="1:7" x14ac:dyDescent="0.2">
      <c r="A45" s="22" t="s">
        <v>229</v>
      </c>
      <c r="C45" s="257" t="s">
        <v>230</v>
      </c>
      <c r="G45" s="17" t="s">
        <v>70</v>
      </c>
    </row>
    <row r="46" spans="1:7" x14ac:dyDescent="0.2">
      <c r="C46" s="258"/>
      <c r="D46" s="19"/>
      <c r="E46" s="1" t="s">
        <v>154</v>
      </c>
      <c r="G46" s="4"/>
    </row>
    <row r="47" spans="1:7" x14ac:dyDescent="0.2">
      <c r="C47" s="258"/>
      <c r="E47" s="1" t="s">
        <v>147</v>
      </c>
      <c r="G47" s="4"/>
    </row>
    <row r="48" spans="1:7" x14ac:dyDescent="0.2">
      <c r="C48" s="259"/>
      <c r="E48" s="21" t="s">
        <v>69</v>
      </c>
      <c r="G48" s="4"/>
    </row>
    <row r="50" spans="1:7" x14ac:dyDescent="0.2">
      <c r="A50" s="119" t="s">
        <v>74</v>
      </c>
      <c r="B50" s="245" t="s">
        <v>231</v>
      </c>
      <c r="C50" s="248" t="s">
        <v>232</v>
      </c>
      <c r="F50" s="17" t="s">
        <v>180</v>
      </c>
      <c r="G50" s="17" t="s">
        <v>181</v>
      </c>
    </row>
    <row r="51" spans="1:7" x14ac:dyDescent="0.2">
      <c r="B51" s="246"/>
      <c r="C51" s="249"/>
      <c r="D51" s="20"/>
      <c r="E51" s="1" t="s">
        <v>201</v>
      </c>
      <c r="F51" s="4"/>
      <c r="G51" s="4"/>
    </row>
    <row r="52" spans="1:7" x14ac:dyDescent="0.2">
      <c r="B52" s="246"/>
      <c r="C52" s="249"/>
      <c r="E52" s="1" t="s">
        <v>156</v>
      </c>
      <c r="F52" s="4"/>
      <c r="G52" s="4"/>
    </row>
    <row r="53" spans="1:7" x14ac:dyDescent="0.2">
      <c r="B53" s="247"/>
      <c r="C53" s="250"/>
      <c r="E53" s="1" t="s">
        <v>69</v>
      </c>
      <c r="F53" s="4"/>
      <c r="G53" s="4"/>
    </row>
  </sheetData>
  <mergeCells count="15">
    <mergeCell ref="B50:B53"/>
    <mergeCell ref="C50:C53"/>
    <mergeCell ref="B38:B43"/>
    <mergeCell ref="C38:C43"/>
    <mergeCell ref="C45:C48"/>
    <mergeCell ref="B8:B15"/>
    <mergeCell ref="C8:C15"/>
    <mergeCell ref="B17:B24"/>
    <mergeCell ref="B26:B28"/>
    <mergeCell ref="C30:C36"/>
    <mergeCell ref="B1:E1"/>
    <mergeCell ref="B2:E2"/>
    <mergeCell ref="B3:E3"/>
    <mergeCell ref="B4:E4"/>
    <mergeCell ref="F6:G6"/>
  </mergeCells>
  <pageMargins left="0.70866141732283472" right="0.70866141732283472" top="0.74803149606299213" bottom="0.74803149606299213" header="0.31496062992125984" footer="0.31496062992125984"/>
  <pageSetup paperSize="9" orientation="landscape" r:id="rId1"/>
  <headerFooter>
    <oddHeader>&amp;L&amp;F&amp;R&amp;G</oddHeader>
    <oddFooter>&amp;C© GENILEM – zur freien Verwendung, aber Quellenangabe obligatorisch</oddFooter>
  </headerFooter>
  <rowBreaks count="1" manualBreakCount="1">
    <brk id="29"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1"/>
  <sheetViews>
    <sheetView showGridLines="0" zoomScale="90" zoomScaleNormal="90" workbookViewId="0">
      <pane ySplit="14" topLeftCell="A15" activePane="bottomLeft" state="frozen"/>
      <selection pane="bottomLeft" activeCell="A15" sqref="A15:A18"/>
    </sheetView>
  </sheetViews>
  <sheetFormatPr baseColWidth="10" defaultRowHeight="12.75" x14ac:dyDescent="0.2"/>
  <cols>
    <col min="1" max="1" width="13.85546875" style="223" bestFit="1" customWidth="1"/>
    <col min="2" max="2" width="40.5703125" style="193" bestFit="1" customWidth="1"/>
    <col min="3" max="3" width="12.85546875" style="191" customWidth="1"/>
    <col min="4" max="16" width="11.42578125" style="224"/>
    <col min="17" max="17" width="13" style="224" bestFit="1" customWidth="1"/>
    <col min="18" max="16384" width="11.42578125" style="193"/>
  </cols>
  <sheetData>
    <row r="1" spans="1:18" ht="25.5" x14ac:dyDescent="0.2">
      <c r="A1" s="63" t="s">
        <v>141</v>
      </c>
      <c r="B1" s="230" t="s">
        <v>235</v>
      </c>
      <c r="C1" s="230"/>
      <c r="D1" s="230"/>
      <c r="E1" s="230"/>
    </row>
    <row r="2" spans="1:18" x14ac:dyDescent="0.2">
      <c r="A2" s="64" t="s">
        <v>142</v>
      </c>
      <c r="B2" s="260" t="s">
        <v>11</v>
      </c>
      <c r="C2" s="260"/>
      <c r="D2" s="260"/>
      <c r="E2" s="260"/>
    </row>
    <row r="3" spans="1:18" x14ac:dyDescent="0.2">
      <c r="A3" s="64" t="s">
        <v>15</v>
      </c>
      <c r="B3" s="230" t="s">
        <v>236</v>
      </c>
      <c r="C3" s="230"/>
      <c r="D3" s="230"/>
      <c r="E3" s="230"/>
    </row>
    <row r="4" spans="1:18" ht="51" customHeight="1" x14ac:dyDescent="0.2">
      <c r="A4" s="64" t="s">
        <v>140</v>
      </c>
      <c r="B4" s="316" t="s">
        <v>190</v>
      </c>
      <c r="C4" s="316"/>
      <c r="D4" s="316"/>
      <c r="E4" s="316"/>
    </row>
    <row r="5" spans="1:18" x14ac:dyDescent="0.2">
      <c r="A5" s="315"/>
    </row>
    <row r="9" spans="1:18" s="184" customFormat="1" x14ac:dyDescent="0.2">
      <c r="A9" s="182" t="s">
        <v>75</v>
      </c>
      <c r="B9" s="183"/>
    </row>
    <row r="10" spans="1:18" s="184" customFormat="1" x14ac:dyDescent="0.2">
      <c r="A10" s="185" t="s">
        <v>21</v>
      </c>
      <c r="B10" s="264" t="s">
        <v>237</v>
      </c>
      <c r="C10" s="265"/>
      <c r="D10" s="265"/>
      <c r="E10" s="266"/>
    </row>
    <row r="11" spans="1:18" s="184" customFormat="1" ht="12.75" customHeight="1" x14ac:dyDescent="0.2">
      <c r="A11" s="185" t="s">
        <v>22</v>
      </c>
      <c r="B11" s="267" t="s">
        <v>238</v>
      </c>
      <c r="C11" s="268"/>
      <c r="D11" s="268"/>
      <c r="E11" s="269"/>
    </row>
    <row r="12" spans="1:18" s="184" customFormat="1" ht="24.75" customHeight="1" x14ac:dyDescent="0.2">
      <c r="A12" s="64" t="s">
        <v>140</v>
      </c>
      <c r="B12" s="270" t="s">
        <v>239</v>
      </c>
      <c r="C12" s="270"/>
      <c r="D12" s="270"/>
      <c r="E12" s="270"/>
    </row>
    <row r="13" spans="1:18" s="188" customFormat="1" ht="13.5" thickBot="1" x14ac:dyDescent="0.25">
      <c r="A13" s="186"/>
      <c r="B13" s="187"/>
      <c r="C13" s="187"/>
      <c r="D13" s="187"/>
      <c r="E13" s="187"/>
    </row>
    <row r="14" spans="1:18" s="191" customFormat="1" ht="63.75" x14ac:dyDescent="0.2">
      <c r="A14" s="189" t="s">
        <v>76</v>
      </c>
      <c r="B14" s="190" t="s">
        <v>62</v>
      </c>
      <c r="C14" s="320" t="s">
        <v>174</v>
      </c>
      <c r="D14" s="319" t="s">
        <v>179</v>
      </c>
      <c r="E14" s="34" t="s">
        <v>77</v>
      </c>
      <c r="F14" s="34" t="s">
        <v>78</v>
      </c>
      <c r="G14" s="34" t="s">
        <v>79</v>
      </c>
      <c r="H14" s="34" t="s">
        <v>80</v>
      </c>
      <c r="I14" s="34" t="s">
        <v>81</v>
      </c>
      <c r="J14" s="34" t="s">
        <v>82</v>
      </c>
      <c r="K14" s="34" t="s">
        <v>83</v>
      </c>
      <c r="L14" s="34" t="s">
        <v>84</v>
      </c>
      <c r="M14" s="34" t="s">
        <v>85</v>
      </c>
      <c r="N14" s="34" t="s">
        <v>86</v>
      </c>
      <c r="O14" s="34" t="s">
        <v>87</v>
      </c>
      <c r="P14" s="34" t="s">
        <v>88</v>
      </c>
      <c r="Q14" s="161" t="s">
        <v>241</v>
      </c>
      <c r="R14" s="161" t="s">
        <v>242</v>
      </c>
    </row>
    <row r="15" spans="1:18" ht="12.75" customHeight="1" x14ac:dyDescent="0.2">
      <c r="A15" s="271" t="s">
        <v>175</v>
      </c>
      <c r="B15" s="228" t="s">
        <v>195</v>
      </c>
      <c r="C15" s="192" t="s">
        <v>20</v>
      </c>
      <c r="D15" s="158"/>
      <c r="E15" s="123">
        <v>3200</v>
      </c>
      <c r="F15" s="123">
        <v>7500</v>
      </c>
      <c r="G15" s="123">
        <v>8000</v>
      </c>
      <c r="H15" s="123">
        <v>6400</v>
      </c>
      <c r="I15" s="123">
        <v>5000</v>
      </c>
      <c r="J15" s="123">
        <v>8750</v>
      </c>
      <c r="K15" s="123">
        <v>9750</v>
      </c>
      <c r="L15" s="123">
        <v>12370</v>
      </c>
      <c r="M15" s="123">
        <v>15380</v>
      </c>
      <c r="N15" s="123">
        <v>22000</v>
      </c>
      <c r="O15" s="123">
        <v>24000</v>
      </c>
      <c r="P15" s="123">
        <v>26000</v>
      </c>
      <c r="Q15" s="38">
        <f t="shared" ref="Q15:Q20" si="0">SUM(E15:P15)</f>
        <v>148350</v>
      </c>
      <c r="R15" s="158">
        <f>D15+Q15</f>
        <v>148350</v>
      </c>
    </row>
    <row r="16" spans="1:18" x14ac:dyDescent="0.2">
      <c r="A16" s="272"/>
      <c r="B16" s="229" t="s">
        <v>196</v>
      </c>
      <c r="C16" s="194" t="s">
        <v>20</v>
      </c>
      <c r="D16" s="159"/>
      <c r="E16" s="124"/>
      <c r="F16" s="124">
        <v>500</v>
      </c>
      <c r="G16" s="124">
        <v>1000</v>
      </c>
      <c r="H16" s="124">
        <v>2400</v>
      </c>
      <c r="I16" s="124">
        <v>1800</v>
      </c>
      <c r="J16" s="124">
        <v>3600</v>
      </c>
      <c r="K16" s="124">
        <v>4200</v>
      </c>
      <c r="L16" s="124">
        <v>3950</v>
      </c>
      <c r="M16" s="124">
        <v>6500</v>
      </c>
      <c r="N16" s="124">
        <v>10500</v>
      </c>
      <c r="O16" s="124">
        <v>12000</v>
      </c>
      <c r="P16" s="124">
        <v>14500</v>
      </c>
      <c r="Q16" s="39">
        <f t="shared" si="0"/>
        <v>60950</v>
      </c>
      <c r="R16" s="159">
        <f t="shared" ref="R16:R76" si="1">D16+Q16</f>
        <v>60950</v>
      </c>
    </row>
    <row r="17" spans="1:18" x14ac:dyDescent="0.2">
      <c r="A17" s="272"/>
      <c r="B17" s="229" t="s">
        <v>197</v>
      </c>
      <c r="C17" s="194" t="s">
        <v>20</v>
      </c>
      <c r="D17" s="159"/>
      <c r="E17" s="124"/>
      <c r="F17" s="124"/>
      <c r="G17" s="124">
        <v>300</v>
      </c>
      <c r="H17" s="124">
        <v>600</v>
      </c>
      <c r="I17" s="124">
        <v>950</v>
      </c>
      <c r="J17" s="124">
        <v>1250</v>
      </c>
      <c r="K17" s="124">
        <v>2050</v>
      </c>
      <c r="L17" s="124">
        <v>1480</v>
      </c>
      <c r="M17" s="124">
        <v>2800</v>
      </c>
      <c r="N17" s="124">
        <v>4550</v>
      </c>
      <c r="O17" s="124">
        <v>5000</v>
      </c>
      <c r="P17" s="124">
        <v>6800</v>
      </c>
      <c r="Q17" s="39">
        <f t="shared" si="0"/>
        <v>25780</v>
      </c>
      <c r="R17" s="159">
        <f t="shared" si="1"/>
        <v>25780</v>
      </c>
    </row>
    <row r="18" spans="1:18" x14ac:dyDescent="0.2">
      <c r="A18" s="273"/>
      <c r="B18" s="317" t="s">
        <v>155</v>
      </c>
      <c r="C18" s="195" t="s">
        <v>20</v>
      </c>
      <c r="D18" s="160"/>
      <c r="E18" s="125"/>
      <c r="F18" s="125"/>
      <c r="G18" s="125"/>
      <c r="H18" s="125"/>
      <c r="I18" s="125">
        <v>3000</v>
      </c>
      <c r="J18" s="125">
        <v>2500</v>
      </c>
      <c r="K18" s="125">
        <v>500</v>
      </c>
      <c r="L18" s="125"/>
      <c r="M18" s="125">
        <v>4000</v>
      </c>
      <c r="N18" s="125"/>
      <c r="O18" s="125">
        <v>1500</v>
      </c>
      <c r="P18" s="125">
        <v>600</v>
      </c>
      <c r="Q18" s="40">
        <f t="shared" si="0"/>
        <v>12100</v>
      </c>
      <c r="R18" s="160">
        <f t="shared" si="1"/>
        <v>12100</v>
      </c>
    </row>
    <row r="19" spans="1:18" s="199" customFormat="1" x14ac:dyDescent="0.2">
      <c r="A19" s="196"/>
      <c r="B19" s="197" t="s">
        <v>25</v>
      </c>
      <c r="C19" s="198" t="s">
        <v>20</v>
      </c>
      <c r="D19" s="41">
        <f>SUM(D15:D18)</f>
        <v>0</v>
      </c>
      <c r="E19" s="42">
        <f>SUM(E15:E18)</f>
        <v>3200</v>
      </c>
      <c r="F19" s="42">
        <f t="shared" ref="F19:P19" si="2">SUM(F15:F18)</f>
        <v>8000</v>
      </c>
      <c r="G19" s="42">
        <f t="shared" si="2"/>
        <v>9300</v>
      </c>
      <c r="H19" s="42">
        <f t="shared" si="2"/>
        <v>9400</v>
      </c>
      <c r="I19" s="42">
        <f t="shared" si="2"/>
        <v>10750</v>
      </c>
      <c r="J19" s="42">
        <f t="shared" si="2"/>
        <v>16100</v>
      </c>
      <c r="K19" s="42">
        <f t="shared" si="2"/>
        <v>16500</v>
      </c>
      <c r="L19" s="42">
        <f t="shared" si="2"/>
        <v>17800</v>
      </c>
      <c r="M19" s="42">
        <f t="shared" si="2"/>
        <v>28680</v>
      </c>
      <c r="N19" s="42">
        <f t="shared" si="2"/>
        <v>37050</v>
      </c>
      <c r="O19" s="42">
        <f t="shared" si="2"/>
        <v>42500</v>
      </c>
      <c r="P19" s="42">
        <f t="shared" si="2"/>
        <v>47900</v>
      </c>
      <c r="Q19" s="43">
        <f t="shared" si="0"/>
        <v>247180</v>
      </c>
      <c r="R19" s="41">
        <f t="shared" si="1"/>
        <v>247180</v>
      </c>
    </row>
    <row r="20" spans="1:18" x14ac:dyDescent="0.2">
      <c r="A20" s="274" t="s">
        <v>27</v>
      </c>
      <c r="B20" s="200" t="s">
        <v>154</v>
      </c>
      <c r="C20" s="201" t="s">
        <v>28</v>
      </c>
      <c r="D20" s="162">
        <v>-1000</v>
      </c>
      <c r="E20" s="44">
        <v>-150</v>
      </c>
      <c r="F20" s="44">
        <v>-400</v>
      </c>
      <c r="G20" s="44">
        <v>-600</v>
      </c>
      <c r="H20" s="44">
        <v>-350</v>
      </c>
      <c r="I20" s="44">
        <v>-280</v>
      </c>
      <c r="J20" s="44">
        <v>-650</v>
      </c>
      <c r="K20" s="44">
        <v>-750</v>
      </c>
      <c r="L20" s="44">
        <v>-900</v>
      </c>
      <c r="M20" s="44">
        <v>-1100</v>
      </c>
      <c r="N20" s="44">
        <v>-1650</v>
      </c>
      <c r="O20" s="44">
        <v>-1800</v>
      </c>
      <c r="P20" s="44">
        <v>-2350</v>
      </c>
      <c r="Q20" s="38">
        <f t="shared" si="0"/>
        <v>-10980</v>
      </c>
      <c r="R20" s="162">
        <f t="shared" si="1"/>
        <v>-11980</v>
      </c>
    </row>
    <row r="21" spans="1:18" x14ac:dyDescent="0.2">
      <c r="A21" s="275"/>
      <c r="B21" s="202" t="s">
        <v>157</v>
      </c>
      <c r="C21" s="203" t="s">
        <v>28</v>
      </c>
      <c r="D21" s="163"/>
      <c r="E21" s="45"/>
      <c r="F21" s="45">
        <v>-600</v>
      </c>
      <c r="G21" s="45">
        <v>-800</v>
      </c>
      <c r="H21" s="45">
        <v>-500</v>
      </c>
      <c r="I21" s="45">
        <v>-450</v>
      </c>
      <c r="J21" s="45">
        <v>-650</v>
      </c>
      <c r="K21" s="45">
        <v>-700</v>
      </c>
      <c r="L21" s="45">
        <v>-685</v>
      </c>
      <c r="M21" s="45">
        <v>-725</v>
      </c>
      <c r="N21" s="45">
        <v>-1400</v>
      </c>
      <c r="O21" s="45">
        <v>-1520</v>
      </c>
      <c r="P21" s="45">
        <v>-1670</v>
      </c>
      <c r="Q21" s="39">
        <f t="shared" ref="Q21:Q76" si="3">SUM(E21:P21)</f>
        <v>-9700</v>
      </c>
      <c r="R21" s="163">
        <f t="shared" si="1"/>
        <v>-9700</v>
      </c>
    </row>
    <row r="22" spans="1:18" x14ac:dyDescent="0.2">
      <c r="A22" s="275"/>
      <c r="B22" s="202" t="s">
        <v>158</v>
      </c>
      <c r="C22" s="203" t="s">
        <v>28</v>
      </c>
      <c r="D22" s="163"/>
      <c r="E22" s="45"/>
      <c r="F22" s="45"/>
      <c r="G22" s="45">
        <v>-900</v>
      </c>
      <c r="H22" s="45">
        <v>-700</v>
      </c>
      <c r="I22" s="45">
        <v>-680</v>
      </c>
      <c r="J22" s="45">
        <v>-730</v>
      </c>
      <c r="K22" s="45">
        <v>-900</v>
      </c>
      <c r="L22" s="45">
        <v>-755</v>
      </c>
      <c r="M22" s="45">
        <v>-1635</v>
      </c>
      <c r="N22" s="45">
        <v>-1900</v>
      </c>
      <c r="O22" s="45">
        <v>-2150</v>
      </c>
      <c r="P22" s="45">
        <v>-2300</v>
      </c>
      <c r="Q22" s="39">
        <f t="shared" si="3"/>
        <v>-12650</v>
      </c>
      <c r="R22" s="163">
        <f t="shared" si="1"/>
        <v>-12650</v>
      </c>
    </row>
    <row r="23" spans="1:18" x14ac:dyDescent="0.2">
      <c r="A23" s="276"/>
      <c r="B23" s="204" t="s">
        <v>159</v>
      </c>
      <c r="C23" s="205" t="s">
        <v>28</v>
      </c>
      <c r="D23" s="164"/>
      <c r="E23" s="46"/>
      <c r="F23" s="46"/>
      <c r="G23" s="46"/>
      <c r="H23" s="46"/>
      <c r="I23" s="46">
        <v>-800</v>
      </c>
      <c r="J23" s="46">
        <v>-750</v>
      </c>
      <c r="K23" s="46">
        <v>-40</v>
      </c>
      <c r="L23" s="46"/>
      <c r="M23" s="46">
        <v>-1250</v>
      </c>
      <c r="N23" s="46"/>
      <c r="O23" s="46">
        <v>-400</v>
      </c>
      <c r="P23" s="46">
        <v>-50</v>
      </c>
      <c r="Q23" s="40">
        <f t="shared" si="3"/>
        <v>-3290</v>
      </c>
      <c r="R23" s="164">
        <f t="shared" si="1"/>
        <v>-3290</v>
      </c>
    </row>
    <row r="24" spans="1:18" s="199" customFormat="1" ht="14.25" customHeight="1" x14ac:dyDescent="0.2">
      <c r="A24" s="206"/>
      <c r="B24" s="197" t="s">
        <v>89</v>
      </c>
      <c r="C24" s="207" t="s">
        <v>28</v>
      </c>
      <c r="D24" s="47">
        <f>SUM(D20:D23)</f>
        <v>-1000</v>
      </c>
      <c r="E24" s="42">
        <f>SUM(E20:E23)</f>
        <v>-150</v>
      </c>
      <c r="F24" s="42">
        <f t="shared" ref="F24:P24" si="4">SUM(F20:F23)</f>
        <v>-1000</v>
      </c>
      <c r="G24" s="42">
        <f t="shared" si="4"/>
        <v>-2300</v>
      </c>
      <c r="H24" s="42">
        <f t="shared" si="4"/>
        <v>-1550</v>
      </c>
      <c r="I24" s="42">
        <f t="shared" si="4"/>
        <v>-2210</v>
      </c>
      <c r="J24" s="42">
        <f t="shared" si="4"/>
        <v>-2780</v>
      </c>
      <c r="K24" s="42">
        <f t="shared" si="4"/>
        <v>-2390</v>
      </c>
      <c r="L24" s="42">
        <f t="shared" si="4"/>
        <v>-2340</v>
      </c>
      <c r="M24" s="42">
        <f t="shared" si="4"/>
        <v>-4710</v>
      </c>
      <c r="N24" s="42">
        <f t="shared" si="4"/>
        <v>-4950</v>
      </c>
      <c r="O24" s="42">
        <f t="shared" si="4"/>
        <v>-5870</v>
      </c>
      <c r="P24" s="42">
        <f t="shared" si="4"/>
        <v>-6370</v>
      </c>
      <c r="Q24" s="43">
        <f>SUM(E24:P24)</f>
        <v>-36620</v>
      </c>
      <c r="R24" s="47">
        <f t="shared" si="1"/>
        <v>-37620</v>
      </c>
    </row>
    <row r="25" spans="1:18" s="199" customFormat="1" ht="13.5" thickBot="1" x14ac:dyDescent="0.25">
      <c r="A25" s="208"/>
      <c r="B25" s="209" t="s">
        <v>34</v>
      </c>
      <c r="C25" s="210" t="s">
        <v>35</v>
      </c>
      <c r="D25" s="48">
        <f>D19+D24</f>
        <v>-1000</v>
      </c>
      <c r="E25" s="49">
        <f>E19+E24</f>
        <v>3050</v>
      </c>
      <c r="F25" s="49">
        <f t="shared" ref="F25:P25" si="5">F19+F24</f>
        <v>7000</v>
      </c>
      <c r="G25" s="49">
        <f t="shared" si="5"/>
        <v>7000</v>
      </c>
      <c r="H25" s="49">
        <f t="shared" si="5"/>
        <v>7850</v>
      </c>
      <c r="I25" s="49">
        <f t="shared" si="5"/>
        <v>8540</v>
      </c>
      <c r="J25" s="49">
        <f t="shared" si="5"/>
        <v>13320</v>
      </c>
      <c r="K25" s="49">
        <f t="shared" si="5"/>
        <v>14110</v>
      </c>
      <c r="L25" s="49">
        <f t="shared" si="5"/>
        <v>15460</v>
      </c>
      <c r="M25" s="49">
        <f t="shared" si="5"/>
        <v>23970</v>
      </c>
      <c r="N25" s="49">
        <f t="shared" si="5"/>
        <v>32100</v>
      </c>
      <c r="O25" s="49">
        <f t="shared" si="5"/>
        <v>36630</v>
      </c>
      <c r="P25" s="49">
        <f t="shared" si="5"/>
        <v>41530</v>
      </c>
      <c r="Q25" s="50">
        <f>Q19+Q24</f>
        <v>210560</v>
      </c>
      <c r="R25" s="48">
        <f t="shared" si="1"/>
        <v>209560</v>
      </c>
    </row>
    <row r="26" spans="1:18" ht="13.5" thickTop="1" x14ac:dyDescent="0.2">
      <c r="A26" s="277" t="s">
        <v>37</v>
      </c>
      <c r="B26" s="211" t="s">
        <v>90</v>
      </c>
      <c r="C26" s="212" t="s">
        <v>28</v>
      </c>
      <c r="D26" s="133"/>
      <c r="E26" s="138">
        <v>-6000</v>
      </c>
      <c r="F26" s="138">
        <v>-6000</v>
      </c>
      <c r="G26" s="138">
        <v>-6000</v>
      </c>
      <c r="H26" s="138">
        <v>-6000</v>
      </c>
      <c r="I26" s="138">
        <v>-6000</v>
      </c>
      <c r="J26" s="138">
        <v>-6000</v>
      </c>
      <c r="K26" s="138">
        <v>-6000</v>
      </c>
      <c r="L26" s="138">
        <v>-6000</v>
      </c>
      <c r="M26" s="138">
        <v>-6000</v>
      </c>
      <c r="N26" s="138">
        <v>-6000</v>
      </c>
      <c r="O26" s="138">
        <v>-6000</v>
      </c>
      <c r="P26" s="138">
        <v>-12000</v>
      </c>
      <c r="Q26" s="51">
        <f t="shared" si="3"/>
        <v>-78000</v>
      </c>
      <c r="R26" s="133">
        <f t="shared" si="1"/>
        <v>-78000</v>
      </c>
    </row>
    <row r="27" spans="1:18" x14ac:dyDescent="0.2">
      <c r="A27" s="278"/>
      <c r="B27" s="202" t="s">
        <v>91</v>
      </c>
      <c r="C27" s="203" t="s">
        <v>28</v>
      </c>
      <c r="D27" s="134"/>
      <c r="E27" s="45">
        <v>-4500</v>
      </c>
      <c r="F27" s="45">
        <v>-4500</v>
      </c>
      <c r="G27" s="45">
        <v>-4500</v>
      </c>
      <c r="H27" s="45">
        <v>-4500</v>
      </c>
      <c r="I27" s="45">
        <v>-4500</v>
      </c>
      <c r="J27" s="45">
        <v>-4500</v>
      </c>
      <c r="K27" s="45">
        <v>-4500</v>
      </c>
      <c r="L27" s="45">
        <v>-4500</v>
      </c>
      <c r="M27" s="45">
        <v>-4500</v>
      </c>
      <c r="N27" s="45">
        <v>-4500</v>
      </c>
      <c r="O27" s="45">
        <v>-4500</v>
      </c>
      <c r="P27" s="45">
        <v>-9000</v>
      </c>
      <c r="Q27" s="39">
        <f>SUM(E27:P27)</f>
        <v>-58500</v>
      </c>
      <c r="R27" s="134">
        <f t="shared" si="1"/>
        <v>-58500</v>
      </c>
    </row>
    <row r="28" spans="1:18" x14ac:dyDescent="0.2">
      <c r="A28" s="278"/>
      <c r="B28" s="202" t="s">
        <v>92</v>
      </c>
      <c r="C28" s="203" t="s">
        <v>28</v>
      </c>
      <c r="D28" s="134"/>
      <c r="E28" s="45"/>
      <c r="F28" s="45"/>
      <c r="G28" s="45"/>
      <c r="H28" s="45"/>
      <c r="I28" s="45">
        <v>-500</v>
      </c>
      <c r="J28" s="45">
        <v>-500</v>
      </c>
      <c r="K28" s="45">
        <v>-500</v>
      </c>
      <c r="L28" s="45">
        <v>-500</v>
      </c>
      <c r="M28" s="45">
        <v>-500</v>
      </c>
      <c r="N28" s="45">
        <v>-500</v>
      </c>
      <c r="O28" s="45">
        <v>-500</v>
      </c>
      <c r="P28" s="45">
        <v>-500</v>
      </c>
      <c r="Q28" s="39">
        <f t="shared" si="3"/>
        <v>-4000</v>
      </c>
      <c r="R28" s="134">
        <f t="shared" si="1"/>
        <v>-4000</v>
      </c>
    </row>
    <row r="29" spans="1:18" x14ac:dyDescent="0.2">
      <c r="A29" s="278"/>
      <c r="B29" s="202" t="s">
        <v>93</v>
      </c>
      <c r="C29" s="203" t="s">
        <v>28</v>
      </c>
      <c r="D29" s="134"/>
      <c r="E29" s="45"/>
      <c r="F29" s="45"/>
      <c r="G29" s="45"/>
      <c r="H29" s="45"/>
      <c r="I29" s="45"/>
      <c r="J29" s="45"/>
      <c r="K29" s="45">
        <v>-500</v>
      </c>
      <c r="L29" s="45">
        <v>-500</v>
      </c>
      <c r="M29" s="45">
        <v>-500</v>
      </c>
      <c r="N29" s="45">
        <v>-500</v>
      </c>
      <c r="O29" s="45">
        <v>-500</v>
      </c>
      <c r="P29" s="45">
        <v>-500</v>
      </c>
      <c r="Q29" s="39">
        <f t="shared" si="3"/>
        <v>-3000</v>
      </c>
      <c r="R29" s="134">
        <f t="shared" si="1"/>
        <v>-3000</v>
      </c>
    </row>
    <row r="30" spans="1:18" x14ac:dyDescent="0.2">
      <c r="A30" s="278"/>
      <c r="B30" s="202" t="s">
        <v>160</v>
      </c>
      <c r="C30" s="203" t="s">
        <v>28</v>
      </c>
      <c r="D30" s="134"/>
      <c r="E30" s="45">
        <v>-840</v>
      </c>
      <c r="F30" s="45">
        <v>-840</v>
      </c>
      <c r="G30" s="45" t="s">
        <v>28</v>
      </c>
      <c r="H30" s="45">
        <v>-840</v>
      </c>
      <c r="I30" s="45">
        <v>-880</v>
      </c>
      <c r="J30" s="45">
        <v>-880</v>
      </c>
      <c r="K30" s="45">
        <v>-920</v>
      </c>
      <c r="L30" s="45">
        <v>-920</v>
      </c>
      <c r="M30" s="45">
        <v>-920</v>
      </c>
      <c r="N30" s="45">
        <v>-920</v>
      </c>
      <c r="O30" s="45">
        <v>-920</v>
      </c>
      <c r="P30" s="45">
        <v>-1760</v>
      </c>
      <c r="Q30" s="39">
        <f t="shared" si="3"/>
        <v>-10640</v>
      </c>
      <c r="R30" s="134">
        <f t="shared" si="1"/>
        <v>-10640</v>
      </c>
    </row>
    <row r="31" spans="1:18" x14ac:dyDescent="0.2">
      <c r="A31" s="278"/>
      <c r="B31" s="202" t="s">
        <v>95</v>
      </c>
      <c r="C31" s="203" t="s">
        <v>28</v>
      </c>
      <c r="D31" s="134"/>
      <c r="E31" s="45">
        <v>-630</v>
      </c>
      <c r="F31" s="45">
        <v>-630</v>
      </c>
      <c r="G31" s="45">
        <v>-630</v>
      </c>
      <c r="H31" s="45">
        <v>-630</v>
      </c>
      <c r="I31" s="45">
        <v>-660</v>
      </c>
      <c r="J31" s="45">
        <v>-660</v>
      </c>
      <c r="K31" s="45">
        <v>-690</v>
      </c>
      <c r="L31" s="45">
        <v>-690</v>
      </c>
      <c r="M31" s="45">
        <v>-690</v>
      </c>
      <c r="N31" s="45">
        <v>-690</v>
      </c>
      <c r="O31" s="45">
        <v>-690</v>
      </c>
      <c r="P31" s="45">
        <v>-1320</v>
      </c>
      <c r="Q31" s="39">
        <f t="shared" si="3"/>
        <v>-8610</v>
      </c>
      <c r="R31" s="134">
        <f t="shared" si="1"/>
        <v>-8610</v>
      </c>
    </row>
    <row r="32" spans="1:18" x14ac:dyDescent="0.2">
      <c r="A32" s="278"/>
      <c r="B32" s="202" t="s">
        <v>161</v>
      </c>
      <c r="C32" s="203" t="s">
        <v>28</v>
      </c>
      <c r="D32" s="134"/>
      <c r="E32" s="45"/>
      <c r="F32" s="45"/>
      <c r="G32" s="45"/>
      <c r="H32" s="45"/>
      <c r="I32" s="45"/>
      <c r="J32" s="45"/>
      <c r="K32" s="45"/>
      <c r="L32" s="45"/>
      <c r="M32" s="45"/>
      <c r="N32" s="45"/>
      <c r="O32" s="45"/>
      <c r="P32" s="45"/>
      <c r="Q32" s="39">
        <f t="shared" si="3"/>
        <v>0</v>
      </c>
      <c r="R32" s="134">
        <f t="shared" si="1"/>
        <v>0</v>
      </c>
    </row>
    <row r="33" spans="1:18" x14ac:dyDescent="0.2">
      <c r="A33" s="279"/>
      <c r="B33" s="204" t="s">
        <v>96</v>
      </c>
      <c r="C33" s="205" t="s">
        <v>28</v>
      </c>
      <c r="D33" s="135">
        <v>-1500</v>
      </c>
      <c r="E33" s="46"/>
      <c r="F33" s="46"/>
      <c r="G33" s="46"/>
      <c r="H33" s="46"/>
      <c r="I33" s="46">
        <v>-1000</v>
      </c>
      <c r="J33" s="46"/>
      <c r="K33" s="46">
        <v>-1000</v>
      </c>
      <c r="L33" s="46"/>
      <c r="M33" s="46"/>
      <c r="N33" s="46"/>
      <c r="O33" s="46"/>
      <c r="P33" s="46"/>
      <c r="Q33" s="40">
        <f t="shared" si="3"/>
        <v>-2000</v>
      </c>
      <c r="R33" s="135">
        <f t="shared" si="1"/>
        <v>-3500</v>
      </c>
    </row>
    <row r="34" spans="1:18" x14ac:dyDescent="0.2">
      <c r="A34" s="261" t="s">
        <v>38</v>
      </c>
      <c r="B34" s="200" t="s">
        <v>97</v>
      </c>
      <c r="C34" s="201" t="s">
        <v>28</v>
      </c>
      <c r="D34" s="136">
        <v>-4500</v>
      </c>
      <c r="E34" s="44">
        <v>-1500</v>
      </c>
      <c r="F34" s="44">
        <v>-1500</v>
      </c>
      <c r="G34" s="44">
        <v>-1500</v>
      </c>
      <c r="H34" s="44">
        <v>-1500</v>
      </c>
      <c r="I34" s="44">
        <v>-1500</v>
      </c>
      <c r="J34" s="44">
        <v>-1500</v>
      </c>
      <c r="K34" s="44">
        <v>-1500</v>
      </c>
      <c r="L34" s="44">
        <v>-1500</v>
      </c>
      <c r="M34" s="44">
        <v>-1500</v>
      </c>
      <c r="N34" s="44">
        <v>-1500</v>
      </c>
      <c r="O34" s="44">
        <v>-1500</v>
      </c>
      <c r="P34" s="44">
        <v>-1500</v>
      </c>
      <c r="Q34" s="38">
        <f t="shared" si="3"/>
        <v>-18000</v>
      </c>
      <c r="R34" s="136">
        <f t="shared" si="1"/>
        <v>-22500</v>
      </c>
    </row>
    <row r="35" spans="1:18" x14ac:dyDescent="0.2">
      <c r="A35" s="262"/>
      <c r="B35" s="202" t="s">
        <v>98</v>
      </c>
      <c r="C35" s="203" t="s">
        <v>28</v>
      </c>
      <c r="D35" s="134"/>
      <c r="E35" s="45">
        <v>-150</v>
      </c>
      <c r="F35" s="45">
        <v>-150</v>
      </c>
      <c r="G35" s="45">
        <v>-150</v>
      </c>
      <c r="H35" s="45">
        <v>-150</v>
      </c>
      <c r="I35" s="45">
        <v>-150</v>
      </c>
      <c r="J35" s="45">
        <v>-150</v>
      </c>
      <c r="K35" s="45">
        <v>-150</v>
      </c>
      <c r="L35" s="45">
        <v>-150</v>
      </c>
      <c r="M35" s="45">
        <v>-150</v>
      </c>
      <c r="N35" s="45">
        <v>-150</v>
      </c>
      <c r="O35" s="45">
        <v>-150</v>
      </c>
      <c r="P35" s="45">
        <v>-150</v>
      </c>
      <c r="Q35" s="39">
        <f t="shared" si="3"/>
        <v>-1800</v>
      </c>
      <c r="R35" s="134">
        <f t="shared" si="1"/>
        <v>-1800</v>
      </c>
    </row>
    <row r="36" spans="1:18" x14ac:dyDescent="0.2">
      <c r="A36" s="262"/>
      <c r="B36" s="202" t="s">
        <v>99</v>
      </c>
      <c r="C36" s="203" t="s">
        <v>28</v>
      </c>
      <c r="D36" s="134"/>
      <c r="E36" s="45"/>
      <c r="F36" s="45"/>
      <c r="G36" s="45"/>
      <c r="H36" s="45"/>
      <c r="I36" s="45"/>
      <c r="J36" s="45">
        <v>-500</v>
      </c>
      <c r="K36" s="45"/>
      <c r="L36" s="45"/>
      <c r="M36" s="45"/>
      <c r="N36" s="45"/>
      <c r="O36" s="45"/>
      <c r="P36" s="45">
        <v>-500</v>
      </c>
      <c r="Q36" s="39">
        <f t="shared" si="3"/>
        <v>-1000</v>
      </c>
      <c r="R36" s="134">
        <f t="shared" si="1"/>
        <v>-1000</v>
      </c>
    </row>
    <row r="37" spans="1:18" x14ac:dyDescent="0.2">
      <c r="A37" s="262"/>
      <c r="B37" s="202" t="s">
        <v>100</v>
      </c>
      <c r="C37" s="203" t="s">
        <v>28</v>
      </c>
      <c r="D37" s="134"/>
      <c r="E37" s="45"/>
      <c r="F37" s="45"/>
      <c r="G37" s="45"/>
      <c r="H37" s="45"/>
      <c r="I37" s="45"/>
      <c r="J37" s="45"/>
      <c r="K37" s="45"/>
      <c r="L37" s="45"/>
      <c r="M37" s="45"/>
      <c r="N37" s="45"/>
      <c r="O37" s="45"/>
      <c r="P37" s="45">
        <v>-700</v>
      </c>
      <c r="Q37" s="39">
        <f t="shared" si="3"/>
        <v>-700</v>
      </c>
      <c r="R37" s="134">
        <f t="shared" si="1"/>
        <v>-700</v>
      </c>
    </row>
    <row r="38" spans="1:18" x14ac:dyDescent="0.2">
      <c r="A38" s="262"/>
      <c r="B38" s="202" t="s">
        <v>101</v>
      </c>
      <c r="C38" s="203" t="s">
        <v>28</v>
      </c>
      <c r="D38" s="134"/>
      <c r="E38" s="45"/>
      <c r="F38" s="45"/>
      <c r="G38" s="45">
        <v>-300</v>
      </c>
      <c r="H38" s="45"/>
      <c r="I38" s="45"/>
      <c r="J38" s="45">
        <v>-300</v>
      </c>
      <c r="K38" s="45"/>
      <c r="L38" s="45"/>
      <c r="M38" s="45">
        <v>-300</v>
      </c>
      <c r="N38" s="45"/>
      <c r="O38" s="45"/>
      <c r="P38" s="45">
        <v>-300</v>
      </c>
      <c r="Q38" s="39">
        <f t="shared" si="3"/>
        <v>-1200</v>
      </c>
      <c r="R38" s="134">
        <f t="shared" si="1"/>
        <v>-1200</v>
      </c>
    </row>
    <row r="39" spans="1:18" x14ac:dyDescent="0.2">
      <c r="A39" s="263"/>
      <c r="B39" s="204" t="s">
        <v>162</v>
      </c>
      <c r="C39" s="205" t="s">
        <v>28</v>
      </c>
      <c r="D39" s="135"/>
      <c r="E39" s="46"/>
      <c r="F39" s="46"/>
      <c r="G39" s="46"/>
      <c r="H39" s="46"/>
      <c r="I39" s="46"/>
      <c r="J39" s="46"/>
      <c r="K39" s="46"/>
      <c r="L39" s="46"/>
      <c r="M39" s="46"/>
      <c r="N39" s="46"/>
      <c r="O39" s="46"/>
      <c r="P39" s="46"/>
      <c r="Q39" s="40">
        <f t="shared" si="3"/>
        <v>0</v>
      </c>
      <c r="R39" s="135">
        <f t="shared" si="1"/>
        <v>0</v>
      </c>
    </row>
    <row r="40" spans="1:18" x14ac:dyDescent="0.2">
      <c r="A40" s="280" t="s">
        <v>39</v>
      </c>
      <c r="B40" s="200" t="s">
        <v>103</v>
      </c>
      <c r="C40" s="201" t="s">
        <v>28</v>
      </c>
      <c r="D40" s="136"/>
      <c r="E40" s="44">
        <v>-200</v>
      </c>
      <c r="F40" s="44">
        <v>-200</v>
      </c>
      <c r="G40" s="44">
        <v>-200</v>
      </c>
      <c r="H40" s="44">
        <v>-200</v>
      </c>
      <c r="I40" s="44">
        <v>-200</v>
      </c>
      <c r="J40" s="44">
        <v>-200</v>
      </c>
      <c r="K40" s="44">
        <v>-300</v>
      </c>
      <c r="L40" s="44">
        <v>-300</v>
      </c>
      <c r="M40" s="44">
        <v>-300</v>
      </c>
      <c r="N40" s="44">
        <v>-300</v>
      </c>
      <c r="O40" s="44">
        <v>-300</v>
      </c>
      <c r="P40" s="44">
        <v>-300</v>
      </c>
      <c r="Q40" s="38">
        <f t="shared" si="3"/>
        <v>-3000</v>
      </c>
      <c r="R40" s="136">
        <f t="shared" si="1"/>
        <v>-3000</v>
      </c>
    </row>
    <row r="41" spans="1:18" x14ac:dyDescent="0.2">
      <c r="A41" s="278"/>
      <c r="B41" s="202" t="s">
        <v>104</v>
      </c>
      <c r="C41" s="203" t="s">
        <v>28</v>
      </c>
      <c r="D41" s="134"/>
      <c r="E41" s="45">
        <v>-50</v>
      </c>
      <c r="F41" s="45">
        <v>-50</v>
      </c>
      <c r="G41" s="45">
        <v>-50</v>
      </c>
      <c r="H41" s="45">
        <v>-50</v>
      </c>
      <c r="I41" s="45">
        <v>-50</v>
      </c>
      <c r="J41" s="45">
        <v>-50</v>
      </c>
      <c r="K41" s="45">
        <v>-50</v>
      </c>
      <c r="L41" s="45">
        <v>-50</v>
      </c>
      <c r="M41" s="45">
        <v>-50</v>
      </c>
      <c r="N41" s="45">
        <v>-50</v>
      </c>
      <c r="O41" s="45">
        <v>-50</v>
      </c>
      <c r="P41" s="45">
        <v>-50</v>
      </c>
      <c r="Q41" s="39">
        <f t="shared" si="3"/>
        <v>-600</v>
      </c>
      <c r="R41" s="134">
        <f t="shared" si="1"/>
        <v>-600</v>
      </c>
    </row>
    <row r="42" spans="1:18" x14ac:dyDescent="0.2">
      <c r="A42" s="278"/>
      <c r="B42" s="202" t="s">
        <v>105</v>
      </c>
      <c r="C42" s="203" t="s">
        <v>28</v>
      </c>
      <c r="D42" s="134"/>
      <c r="E42" s="45">
        <v>-20</v>
      </c>
      <c r="F42" s="45">
        <v>-20</v>
      </c>
      <c r="G42" s="45">
        <v>-20</v>
      </c>
      <c r="H42" s="45">
        <v>-20</v>
      </c>
      <c r="I42" s="45">
        <v>-20</v>
      </c>
      <c r="J42" s="45">
        <v>-20</v>
      </c>
      <c r="K42" s="45">
        <v>-20</v>
      </c>
      <c r="L42" s="45">
        <v>-20</v>
      </c>
      <c r="M42" s="45">
        <v>-20</v>
      </c>
      <c r="N42" s="45">
        <v>-20</v>
      </c>
      <c r="O42" s="45">
        <v>-20</v>
      </c>
      <c r="P42" s="45">
        <v>-20</v>
      </c>
      <c r="Q42" s="39">
        <f t="shared" si="3"/>
        <v>-240</v>
      </c>
      <c r="R42" s="134">
        <f t="shared" si="1"/>
        <v>-240</v>
      </c>
    </row>
    <row r="43" spans="1:18" x14ac:dyDescent="0.2">
      <c r="A43" s="278"/>
      <c r="B43" s="202" t="s">
        <v>106</v>
      </c>
      <c r="C43" s="203" t="s">
        <v>28</v>
      </c>
      <c r="D43" s="134"/>
      <c r="E43" s="45"/>
      <c r="F43" s="45"/>
      <c r="G43" s="45">
        <v>-40</v>
      </c>
      <c r="H43" s="45"/>
      <c r="I43" s="45"/>
      <c r="J43" s="45">
        <v>-40</v>
      </c>
      <c r="K43" s="45"/>
      <c r="L43" s="45"/>
      <c r="M43" s="45">
        <v>-40</v>
      </c>
      <c r="N43" s="45"/>
      <c r="O43" s="45"/>
      <c r="P43" s="45">
        <v>-40</v>
      </c>
      <c r="Q43" s="39">
        <f t="shared" si="3"/>
        <v>-160</v>
      </c>
      <c r="R43" s="134">
        <f t="shared" si="1"/>
        <v>-160</v>
      </c>
    </row>
    <row r="44" spans="1:18" x14ac:dyDescent="0.2">
      <c r="A44" s="278"/>
      <c r="B44" s="202" t="s">
        <v>163</v>
      </c>
      <c r="C44" s="203" t="s">
        <v>28</v>
      </c>
      <c r="D44" s="134"/>
      <c r="E44" s="45"/>
      <c r="F44" s="45"/>
      <c r="G44" s="45">
        <v>-200</v>
      </c>
      <c r="H44" s="45"/>
      <c r="I44" s="45"/>
      <c r="J44" s="45">
        <v>-200</v>
      </c>
      <c r="K44" s="45"/>
      <c r="L44" s="45"/>
      <c r="M44" s="45">
        <v>-200</v>
      </c>
      <c r="N44" s="45"/>
      <c r="O44" s="45"/>
      <c r="P44" s="45">
        <v>-200</v>
      </c>
      <c r="Q44" s="39">
        <f t="shared" si="3"/>
        <v>-800</v>
      </c>
      <c r="R44" s="134">
        <f t="shared" si="1"/>
        <v>-800</v>
      </c>
    </row>
    <row r="45" spans="1:18" x14ac:dyDescent="0.2">
      <c r="A45" s="278"/>
      <c r="B45" s="202" t="s">
        <v>164</v>
      </c>
      <c r="C45" s="203" t="s">
        <v>28</v>
      </c>
      <c r="D45" s="134"/>
      <c r="E45" s="45"/>
      <c r="F45" s="45"/>
      <c r="G45" s="45"/>
      <c r="H45" s="45"/>
      <c r="I45" s="45"/>
      <c r="J45" s="45"/>
      <c r="K45" s="45"/>
      <c r="L45" s="45"/>
      <c r="M45" s="45"/>
      <c r="N45" s="45"/>
      <c r="O45" s="45"/>
      <c r="P45" s="45"/>
      <c r="Q45" s="39">
        <f t="shared" si="3"/>
        <v>0</v>
      </c>
      <c r="R45" s="134">
        <f t="shared" si="1"/>
        <v>0</v>
      </c>
    </row>
    <row r="46" spans="1:18" x14ac:dyDescent="0.2">
      <c r="A46" s="278"/>
      <c r="B46" s="202" t="s">
        <v>107</v>
      </c>
      <c r="C46" s="203" t="s">
        <v>28</v>
      </c>
      <c r="D46" s="134">
        <v>-300</v>
      </c>
      <c r="E46" s="45"/>
      <c r="F46" s="45">
        <v>-200</v>
      </c>
      <c r="G46" s="45"/>
      <c r="H46" s="45">
        <v>-200</v>
      </c>
      <c r="I46" s="45"/>
      <c r="J46" s="45">
        <v>-200</v>
      </c>
      <c r="K46" s="45"/>
      <c r="L46" s="45">
        <v>-200</v>
      </c>
      <c r="M46" s="45"/>
      <c r="N46" s="45">
        <v>-200</v>
      </c>
      <c r="O46" s="45"/>
      <c r="P46" s="45">
        <v>-200</v>
      </c>
      <c r="Q46" s="39">
        <f t="shared" si="3"/>
        <v>-1200</v>
      </c>
      <c r="R46" s="134">
        <f t="shared" si="1"/>
        <v>-1500</v>
      </c>
    </row>
    <row r="47" spans="1:18" x14ac:dyDescent="0.2">
      <c r="A47" s="278"/>
      <c r="B47" s="202" t="s">
        <v>108</v>
      </c>
      <c r="C47" s="203" t="s">
        <v>28</v>
      </c>
      <c r="D47" s="134"/>
      <c r="E47" s="45"/>
      <c r="F47" s="45"/>
      <c r="G47" s="45"/>
      <c r="H47" s="45"/>
      <c r="I47" s="45"/>
      <c r="J47" s="45"/>
      <c r="K47" s="45"/>
      <c r="L47" s="45"/>
      <c r="M47" s="45"/>
      <c r="N47" s="45"/>
      <c r="O47" s="45"/>
      <c r="P47" s="45"/>
      <c r="Q47" s="39">
        <f t="shared" si="3"/>
        <v>0</v>
      </c>
      <c r="R47" s="134">
        <f t="shared" si="1"/>
        <v>0</v>
      </c>
    </row>
    <row r="48" spans="1:18" x14ac:dyDescent="0.2">
      <c r="A48" s="278"/>
      <c r="B48" s="202" t="s">
        <v>165</v>
      </c>
      <c r="C48" s="203" t="s">
        <v>28</v>
      </c>
      <c r="D48" s="134"/>
      <c r="E48" s="45">
        <v>-400</v>
      </c>
      <c r="F48" s="45">
        <v>-400</v>
      </c>
      <c r="G48" s="45">
        <v>-400</v>
      </c>
      <c r="H48" s="45">
        <v>-400</v>
      </c>
      <c r="I48" s="45">
        <v>-500</v>
      </c>
      <c r="J48" s="45">
        <v>-500</v>
      </c>
      <c r="K48" s="45">
        <v>-600</v>
      </c>
      <c r="L48" s="45">
        <v>-600</v>
      </c>
      <c r="M48" s="45">
        <v>-600</v>
      </c>
      <c r="N48" s="45">
        <v>-600</v>
      </c>
      <c r="O48" s="45">
        <v>-600</v>
      </c>
      <c r="P48" s="45">
        <v>-600</v>
      </c>
      <c r="Q48" s="39">
        <f t="shared" si="3"/>
        <v>-6200</v>
      </c>
      <c r="R48" s="134">
        <f t="shared" si="1"/>
        <v>-6200</v>
      </c>
    </row>
    <row r="49" spans="1:18" x14ac:dyDescent="0.2">
      <c r="A49" s="278"/>
      <c r="B49" s="202" t="s">
        <v>109</v>
      </c>
      <c r="C49" s="203" t="s">
        <v>28</v>
      </c>
      <c r="D49" s="134"/>
      <c r="E49" s="45">
        <v>-475</v>
      </c>
      <c r="F49" s="45">
        <v>-475</v>
      </c>
      <c r="G49" s="45">
        <v>-475</v>
      </c>
      <c r="H49" s="45">
        <v>-475</v>
      </c>
      <c r="I49" s="45">
        <v>-475</v>
      </c>
      <c r="J49" s="45">
        <v>-475</v>
      </c>
      <c r="K49" s="45">
        <v>-475</v>
      </c>
      <c r="L49" s="45">
        <v>-475</v>
      </c>
      <c r="M49" s="45">
        <v>-475</v>
      </c>
      <c r="N49" s="45">
        <v>-475</v>
      </c>
      <c r="O49" s="45">
        <v>-475</v>
      </c>
      <c r="P49" s="45">
        <v>-475</v>
      </c>
      <c r="Q49" s="39">
        <f t="shared" si="3"/>
        <v>-5700</v>
      </c>
      <c r="R49" s="134">
        <f t="shared" si="1"/>
        <v>-5700</v>
      </c>
    </row>
    <row r="50" spans="1:18" x14ac:dyDescent="0.2">
      <c r="A50" s="278"/>
      <c r="B50" s="213" t="s">
        <v>240</v>
      </c>
      <c r="C50" s="214" t="s">
        <v>28</v>
      </c>
      <c r="D50" s="134"/>
      <c r="E50" s="139"/>
      <c r="F50" s="139"/>
      <c r="G50" s="139"/>
      <c r="H50" s="139"/>
      <c r="I50" s="139"/>
      <c r="J50" s="139">
        <v>-1500</v>
      </c>
      <c r="K50" s="139"/>
      <c r="L50" s="139"/>
      <c r="M50" s="139"/>
      <c r="N50" s="139"/>
      <c r="O50" s="139"/>
      <c r="P50" s="139">
        <v>-1500</v>
      </c>
      <c r="Q50" s="53">
        <f t="shared" si="3"/>
        <v>-3000</v>
      </c>
      <c r="R50" s="134">
        <f t="shared" si="1"/>
        <v>-3000</v>
      </c>
    </row>
    <row r="51" spans="1:18" x14ac:dyDescent="0.2">
      <c r="A51" s="278"/>
      <c r="B51" s="202" t="s">
        <v>110</v>
      </c>
      <c r="C51" s="203" t="s">
        <v>28</v>
      </c>
      <c r="D51" s="134"/>
      <c r="E51" s="45">
        <v>-1000</v>
      </c>
      <c r="F51" s="45"/>
      <c r="G51" s="45"/>
      <c r="H51" s="45"/>
      <c r="I51" s="45"/>
      <c r="J51" s="45"/>
      <c r="K51" s="45">
        <v>-1000</v>
      </c>
      <c r="L51" s="45"/>
      <c r="M51" s="45"/>
      <c r="N51" s="45"/>
      <c r="O51" s="45"/>
      <c r="P51" s="45"/>
      <c r="Q51" s="39">
        <f t="shared" si="3"/>
        <v>-2000</v>
      </c>
      <c r="R51" s="134">
        <f t="shared" si="1"/>
        <v>-2000</v>
      </c>
    </row>
    <row r="52" spans="1:18" x14ac:dyDescent="0.2">
      <c r="A52" s="278"/>
      <c r="B52" s="202" t="s">
        <v>111</v>
      </c>
      <c r="C52" s="203" t="s">
        <v>28</v>
      </c>
      <c r="D52" s="134">
        <v>-300</v>
      </c>
      <c r="E52" s="45"/>
      <c r="F52" s="45"/>
      <c r="G52" s="45"/>
      <c r="H52" s="45"/>
      <c r="I52" s="45"/>
      <c r="J52" s="45"/>
      <c r="K52" s="45"/>
      <c r="L52" s="45"/>
      <c r="M52" s="45"/>
      <c r="N52" s="45"/>
      <c r="O52" s="45"/>
      <c r="P52" s="45"/>
      <c r="Q52" s="39">
        <f t="shared" si="3"/>
        <v>0</v>
      </c>
      <c r="R52" s="134">
        <f t="shared" si="1"/>
        <v>-300</v>
      </c>
    </row>
    <row r="53" spans="1:18" x14ac:dyDescent="0.2">
      <c r="A53" s="278"/>
      <c r="B53" s="202" t="s">
        <v>112</v>
      </c>
      <c r="C53" s="203" t="s">
        <v>28</v>
      </c>
      <c r="D53" s="134">
        <v>-1200</v>
      </c>
      <c r="E53" s="45"/>
      <c r="F53" s="45"/>
      <c r="G53" s="45"/>
      <c r="H53" s="45"/>
      <c r="I53" s="45"/>
      <c r="J53" s="45"/>
      <c r="K53" s="45"/>
      <c r="L53" s="45"/>
      <c r="M53" s="45"/>
      <c r="N53" s="45"/>
      <c r="O53" s="45"/>
      <c r="P53" s="45"/>
      <c r="Q53" s="39">
        <f t="shared" si="3"/>
        <v>0</v>
      </c>
      <c r="R53" s="134">
        <f t="shared" si="1"/>
        <v>-1200</v>
      </c>
    </row>
    <row r="54" spans="1:18" x14ac:dyDescent="0.2">
      <c r="A54" s="279"/>
      <c r="B54" s="204" t="s">
        <v>113</v>
      </c>
      <c r="C54" s="205" t="s">
        <v>28</v>
      </c>
      <c r="D54" s="135">
        <v>-2600</v>
      </c>
      <c r="E54" s="46"/>
      <c r="F54" s="46"/>
      <c r="G54" s="46"/>
      <c r="H54" s="46"/>
      <c r="I54" s="46"/>
      <c r="J54" s="46"/>
      <c r="K54" s="46"/>
      <c r="L54" s="46"/>
      <c r="M54" s="46"/>
      <c r="N54" s="46"/>
      <c r="O54" s="46"/>
      <c r="P54" s="46"/>
      <c r="Q54" s="40">
        <f t="shared" si="3"/>
        <v>0</v>
      </c>
      <c r="R54" s="135">
        <f t="shared" si="1"/>
        <v>-2600</v>
      </c>
    </row>
    <row r="55" spans="1:18" x14ac:dyDescent="0.2">
      <c r="A55" s="281" t="s">
        <v>170</v>
      </c>
      <c r="B55" s="200" t="s">
        <v>114</v>
      </c>
      <c r="C55" s="201" t="s">
        <v>28</v>
      </c>
      <c r="D55" s="136">
        <v>-5000</v>
      </c>
      <c r="E55" s="44">
        <v>-500</v>
      </c>
      <c r="F55" s="44">
        <v>-500</v>
      </c>
      <c r="G55" s="44">
        <v>-500</v>
      </c>
      <c r="H55" s="44">
        <v>-500</v>
      </c>
      <c r="I55" s="44">
        <v>-500</v>
      </c>
      <c r="J55" s="44">
        <v>-500</v>
      </c>
      <c r="K55" s="44">
        <v>-500</v>
      </c>
      <c r="L55" s="44">
        <v>-500</v>
      </c>
      <c r="M55" s="44">
        <v>-500</v>
      </c>
      <c r="N55" s="44">
        <v>-500</v>
      </c>
      <c r="O55" s="44">
        <v>-500</v>
      </c>
      <c r="P55" s="44">
        <v>-500</v>
      </c>
      <c r="Q55" s="38">
        <f t="shared" si="3"/>
        <v>-6000</v>
      </c>
      <c r="R55" s="136">
        <f t="shared" si="1"/>
        <v>-11000</v>
      </c>
    </row>
    <row r="56" spans="1:18" x14ac:dyDescent="0.2">
      <c r="A56" s="282"/>
      <c r="B56" s="202" t="s">
        <v>171</v>
      </c>
      <c r="C56" s="203" t="s">
        <v>28</v>
      </c>
      <c r="D56" s="134"/>
      <c r="E56" s="45"/>
      <c r="F56" s="45"/>
      <c r="G56" s="45"/>
      <c r="H56" s="45"/>
      <c r="I56" s="45"/>
      <c r="J56" s="45"/>
      <c r="K56" s="45"/>
      <c r="L56" s="45"/>
      <c r="M56" s="45"/>
      <c r="N56" s="45"/>
      <c r="O56" s="45"/>
      <c r="P56" s="45"/>
      <c r="Q56" s="39">
        <f t="shared" si="3"/>
        <v>0</v>
      </c>
      <c r="R56" s="134">
        <f t="shared" si="1"/>
        <v>0</v>
      </c>
    </row>
    <row r="57" spans="1:18" x14ac:dyDescent="0.2">
      <c r="A57" s="282"/>
      <c r="B57" s="202" t="s">
        <v>166</v>
      </c>
      <c r="C57" s="203" t="s">
        <v>28</v>
      </c>
      <c r="D57" s="134"/>
      <c r="E57" s="45">
        <v>-700</v>
      </c>
      <c r="F57" s="45">
        <v>-700</v>
      </c>
      <c r="G57" s="45">
        <v>-700</v>
      </c>
      <c r="H57" s="45">
        <v>-700</v>
      </c>
      <c r="I57" s="45">
        <v>-700</v>
      </c>
      <c r="J57" s="45">
        <v>-700</v>
      </c>
      <c r="K57" s="45">
        <v>-700</v>
      </c>
      <c r="L57" s="45">
        <v>-700</v>
      </c>
      <c r="M57" s="45">
        <v>-700</v>
      </c>
      <c r="N57" s="45">
        <v>-700</v>
      </c>
      <c r="O57" s="45">
        <v>-700</v>
      </c>
      <c r="P57" s="45">
        <v>-700</v>
      </c>
      <c r="Q57" s="39">
        <f t="shared" si="3"/>
        <v>-8400</v>
      </c>
      <c r="R57" s="134">
        <f t="shared" si="1"/>
        <v>-8400</v>
      </c>
    </row>
    <row r="58" spans="1:18" x14ac:dyDescent="0.2">
      <c r="A58" s="283"/>
      <c r="B58" s="204" t="s">
        <v>115</v>
      </c>
      <c r="C58" s="205" t="s">
        <v>28</v>
      </c>
      <c r="D58" s="135">
        <v>-2500</v>
      </c>
      <c r="E58" s="46"/>
      <c r="F58" s="46"/>
      <c r="G58" s="46">
        <v>-1500</v>
      </c>
      <c r="H58" s="46"/>
      <c r="I58" s="46"/>
      <c r="J58" s="46">
        <v>-2000</v>
      </c>
      <c r="K58" s="46"/>
      <c r="L58" s="46"/>
      <c r="M58" s="46">
        <v>-2000</v>
      </c>
      <c r="N58" s="46"/>
      <c r="O58" s="46"/>
      <c r="P58" s="46">
        <v>-2500</v>
      </c>
      <c r="Q58" s="40">
        <f>SUM(E58:P58)</f>
        <v>-8000</v>
      </c>
      <c r="R58" s="135">
        <f t="shared" si="1"/>
        <v>-10500</v>
      </c>
    </row>
    <row r="59" spans="1:18" x14ac:dyDescent="0.2">
      <c r="A59" s="225" t="s">
        <v>148</v>
      </c>
      <c r="B59" s="215" t="s">
        <v>217</v>
      </c>
      <c r="C59" s="216" t="s">
        <v>116</v>
      </c>
      <c r="D59" s="137"/>
      <c r="E59" s="140"/>
      <c r="F59" s="140"/>
      <c r="G59" s="140"/>
      <c r="H59" s="140"/>
      <c r="I59" s="140"/>
      <c r="J59" s="140"/>
      <c r="K59" s="140"/>
      <c r="L59" s="140"/>
      <c r="M59" s="140"/>
      <c r="N59" s="140"/>
      <c r="O59" s="140"/>
      <c r="P59" s="140">
        <v>-300</v>
      </c>
      <c r="Q59" s="54">
        <f t="shared" si="3"/>
        <v>-300</v>
      </c>
      <c r="R59" s="137">
        <f t="shared" si="1"/>
        <v>-300</v>
      </c>
    </row>
    <row r="60" spans="1:18" x14ac:dyDescent="0.2">
      <c r="A60" s="282" t="s">
        <v>167</v>
      </c>
      <c r="B60" s="202" t="s">
        <v>168</v>
      </c>
      <c r="C60" s="203" t="s">
        <v>28</v>
      </c>
      <c r="D60" s="134"/>
      <c r="E60" s="45"/>
      <c r="F60" s="45"/>
      <c r="G60" s="45"/>
      <c r="H60" s="45"/>
      <c r="I60" s="45"/>
      <c r="J60" s="45"/>
      <c r="K60" s="45"/>
      <c r="L60" s="45"/>
      <c r="M60" s="45"/>
      <c r="N60" s="45"/>
      <c r="O60" s="45"/>
      <c r="P60" s="45">
        <v>-250</v>
      </c>
      <c r="Q60" s="39">
        <f t="shared" si="3"/>
        <v>-250</v>
      </c>
      <c r="R60" s="134">
        <f t="shared" si="1"/>
        <v>-250</v>
      </c>
    </row>
    <row r="61" spans="1:18" x14ac:dyDescent="0.2">
      <c r="A61" s="282"/>
      <c r="B61" s="202" t="s">
        <v>169</v>
      </c>
      <c r="C61" s="203" t="s">
        <v>28</v>
      </c>
      <c r="D61" s="134"/>
      <c r="E61" s="45"/>
      <c r="F61" s="45"/>
      <c r="G61" s="45"/>
      <c r="H61" s="45"/>
      <c r="I61" s="45"/>
      <c r="J61" s="45"/>
      <c r="K61" s="45"/>
      <c r="L61" s="45"/>
      <c r="M61" s="45"/>
      <c r="N61" s="45"/>
      <c r="O61" s="45"/>
      <c r="P61" s="45"/>
      <c r="Q61" s="39">
        <f t="shared" si="3"/>
        <v>0</v>
      </c>
      <c r="R61" s="134">
        <f t="shared" si="1"/>
        <v>0</v>
      </c>
    </row>
    <row r="62" spans="1:18" x14ac:dyDescent="0.2">
      <c r="A62" s="282"/>
      <c r="B62" s="202" t="s">
        <v>117</v>
      </c>
      <c r="C62" s="203" t="s">
        <v>28</v>
      </c>
      <c r="D62" s="134"/>
      <c r="E62" s="45"/>
      <c r="F62" s="45"/>
      <c r="G62" s="45"/>
      <c r="H62" s="45"/>
      <c r="I62" s="45"/>
      <c r="J62" s="45"/>
      <c r="K62" s="45"/>
      <c r="L62" s="45"/>
      <c r="M62" s="45"/>
      <c r="N62" s="45"/>
      <c r="O62" s="45"/>
      <c r="P62" s="45"/>
      <c r="Q62" s="39">
        <f t="shared" si="3"/>
        <v>0</v>
      </c>
      <c r="R62" s="134">
        <f t="shared" si="1"/>
        <v>0</v>
      </c>
    </row>
    <row r="63" spans="1:18" x14ac:dyDescent="0.2">
      <c r="A63" s="282"/>
      <c r="B63" s="202" t="s">
        <v>162</v>
      </c>
      <c r="C63" s="203" t="s">
        <v>28</v>
      </c>
      <c r="D63" s="134"/>
      <c r="E63" s="45"/>
      <c r="F63" s="45"/>
      <c r="G63" s="45"/>
      <c r="H63" s="45"/>
      <c r="I63" s="45"/>
      <c r="J63" s="45"/>
      <c r="K63" s="45"/>
      <c r="L63" s="45"/>
      <c r="M63" s="45"/>
      <c r="N63" s="45"/>
      <c r="O63" s="45"/>
      <c r="P63" s="45"/>
      <c r="Q63" s="39">
        <f t="shared" si="3"/>
        <v>0</v>
      </c>
      <c r="R63" s="134">
        <f t="shared" si="1"/>
        <v>0</v>
      </c>
    </row>
    <row r="64" spans="1:18" s="199" customFormat="1" ht="12.75" customHeight="1" x14ac:dyDescent="0.2">
      <c r="A64" s="217"/>
      <c r="B64" s="197" t="s">
        <v>216</v>
      </c>
      <c r="C64" s="207" t="s">
        <v>28</v>
      </c>
      <c r="D64" s="41">
        <f>SUM(D26:D63)</f>
        <v>-17900</v>
      </c>
      <c r="E64" s="42">
        <f>SUM(E26:E63)</f>
        <v>-16965</v>
      </c>
      <c r="F64" s="42">
        <f t="shared" ref="F64:P64" si="6">SUM(F26:F63)</f>
        <v>-16165</v>
      </c>
      <c r="G64" s="42">
        <f t="shared" si="6"/>
        <v>-17165</v>
      </c>
      <c r="H64" s="42">
        <f t="shared" si="6"/>
        <v>-16165</v>
      </c>
      <c r="I64" s="42">
        <f t="shared" si="6"/>
        <v>-17635</v>
      </c>
      <c r="J64" s="42">
        <f t="shared" si="6"/>
        <v>-21375</v>
      </c>
      <c r="K64" s="42">
        <f t="shared" si="6"/>
        <v>-19405</v>
      </c>
      <c r="L64" s="42">
        <f t="shared" si="6"/>
        <v>-17605</v>
      </c>
      <c r="M64" s="42">
        <f t="shared" si="6"/>
        <v>-19945</v>
      </c>
      <c r="N64" s="42">
        <f t="shared" si="6"/>
        <v>-17605</v>
      </c>
      <c r="O64" s="42">
        <f t="shared" si="6"/>
        <v>-17405</v>
      </c>
      <c r="P64" s="42">
        <f t="shared" si="6"/>
        <v>-35865</v>
      </c>
      <c r="Q64" s="43">
        <f>SUM(Q26:Q63)</f>
        <v>-233300</v>
      </c>
      <c r="R64" s="41">
        <f t="shared" si="1"/>
        <v>-251200</v>
      </c>
    </row>
    <row r="65" spans="1:18" ht="15" customHeight="1" x14ac:dyDescent="0.2">
      <c r="A65" s="284" t="s">
        <v>47</v>
      </c>
      <c r="B65" s="218" t="s">
        <v>65</v>
      </c>
      <c r="C65" s="219" t="s">
        <v>28</v>
      </c>
      <c r="D65" s="143">
        <v>-2500</v>
      </c>
      <c r="E65" s="52"/>
      <c r="F65" s="52"/>
      <c r="G65" s="52"/>
      <c r="H65" s="52"/>
      <c r="I65" s="52"/>
      <c r="J65" s="52"/>
      <c r="K65" s="52"/>
      <c r="L65" s="52"/>
      <c r="M65" s="52"/>
      <c r="N65" s="52"/>
      <c r="O65" s="52"/>
      <c r="P65" s="52"/>
      <c r="Q65" s="39">
        <f t="shared" si="3"/>
        <v>0</v>
      </c>
      <c r="R65" s="143">
        <f t="shared" si="1"/>
        <v>-2500</v>
      </c>
    </row>
    <row r="66" spans="1:18" ht="15" customHeight="1" x14ac:dyDescent="0.2">
      <c r="A66" s="284"/>
      <c r="B66" s="218" t="s">
        <v>150</v>
      </c>
      <c r="C66" s="219" t="s">
        <v>28</v>
      </c>
      <c r="D66" s="143">
        <v>-1500</v>
      </c>
      <c r="E66" s="52"/>
      <c r="F66" s="52"/>
      <c r="G66" s="52"/>
      <c r="H66" s="52"/>
      <c r="I66" s="52"/>
      <c r="J66" s="52"/>
      <c r="K66" s="52"/>
      <c r="L66" s="52"/>
      <c r="M66" s="52"/>
      <c r="N66" s="52"/>
      <c r="O66" s="52"/>
      <c r="P66" s="52"/>
      <c r="Q66" s="39">
        <f t="shared" si="3"/>
        <v>0</v>
      </c>
      <c r="R66" s="143">
        <f t="shared" si="1"/>
        <v>-1500</v>
      </c>
    </row>
    <row r="67" spans="1:18" ht="15" customHeight="1" x14ac:dyDescent="0.2">
      <c r="A67" s="284"/>
      <c r="B67" s="218" t="s">
        <v>66</v>
      </c>
      <c r="C67" s="219" t="s">
        <v>28</v>
      </c>
      <c r="D67" s="143">
        <v>-5000</v>
      </c>
      <c r="E67" s="52"/>
      <c r="F67" s="52"/>
      <c r="G67" s="52"/>
      <c r="H67" s="52"/>
      <c r="I67" s="52"/>
      <c r="J67" s="52"/>
      <c r="K67" s="52"/>
      <c r="L67" s="52"/>
      <c r="M67" s="52"/>
      <c r="N67" s="52"/>
      <c r="O67" s="52"/>
      <c r="P67" s="52"/>
      <c r="Q67" s="39">
        <f t="shared" si="3"/>
        <v>0</v>
      </c>
      <c r="R67" s="143">
        <f t="shared" si="1"/>
        <v>-5000</v>
      </c>
    </row>
    <row r="68" spans="1:18" ht="15" customHeight="1" x14ac:dyDescent="0.2">
      <c r="A68" s="284"/>
      <c r="B68" s="218" t="s">
        <v>149</v>
      </c>
      <c r="C68" s="219" t="s">
        <v>28</v>
      </c>
      <c r="D68" s="143">
        <v>-5000</v>
      </c>
      <c r="E68" s="52"/>
      <c r="F68" s="52"/>
      <c r="G68" s="52"/>
      <c r="H68" s="52"/>
      <c r="I68" s="52"/>
      <c r="J68" s="52"/>
      <c r="K68" s="52"/>
      <c r="L68" s="52"/>
      <c r="M68" s="52"/>
      <c r="N68" s="52"/>
      <c r="O68" s="52"/>
      <c r="P68" s="52"/>
      <c r="Q68" s="39">
        <f t="shared" si="3"/>
        <v>0</v>
      </c>
      <c r="R68" s="143">
        <f t="shared" si="1"/>
        <v>-5000</v>
      </c>
    </row>
    <row r="69" spans="1:18" ht="15" customHeight="1" x14ac:dyDescent="0.2">
      <c r="A69" s="284"/>
      <c r="B69" s="218" t="s">
        <v>173</v>
      </c>
      <c r="C69" s="219" t="s">
        <v>28</v>
      </c>
      <c r="D69" s="143">
        <v>-10000</v>
      </c>
      <c r="E69" s="52"/>
      <c r="F69" s="52"/>
      <c r="G69" s="52"/>
      <c r="H69" s="52"/>
      <c r="I69" s="52"/>
      <c r="J69" s="52"/>
      <c r="K69" s="52">
        <v>-5000</v>
      </c>
      <c r="L69" s="52"/>
      <c r="M69" s="52"/>
      <c r="N69" s="52"/>
      <c r="O69" s="52"/>
      <c r="P69" s="52"/>
      <c r="Q69" s="39">
        <f t="shared" si="3"/>
        <v>-5000</v>
      </c>
      <c r="R69" s="143">
        <f t="shared" si="1"/>
        <v>-15000</v>
      </c>
    </row>
    <row r="70" spans="1:18" ht="15" customHeight="1" x14ac:dyDescent="0.2">
      <c r="A70" s="284"/>
      <c r="B70" s="218" t="s">
        <v>68</v>
      </c>
      <c r="C70" s="219" t="s">
        <v>28</v>
      </c>
      <c r="D70" s="143">
        <v>-16000</v>
      </c>
      <c r="E70" s="52"/>
      <c r="F70" s="52"/>
      <c r="G70" s="52"/>
      <c r="H70" s="52"/>
      <c r="I70" s="52"/>
      <c r="J70" s="52"/>
      <c r="K70" s="52"/>
      <c r="L70" s="52"/>
      <c r="M70" s="52"/>
      <c r="N70" s="52"/>
      <c r="O70" s="52"/>
      <c r="P70" s="52"/>
      <c r="Q70" s="39">
        <f>SUM(E70:P70)</f>
        <v>0</v>
      </c>
      <c r="R70" s="143">
        <f t="shared" si="1"/>
        <v>-16000</v>
      </c>
    </row>
    <row r="71" spans="1:18" s="199" customFormat="1" x14ac:dyDescent="0.2">
      <c r="A71" s="206"/>
      <c r="B71" s="197" t="s">
        <v>52</v>
      </c>
      <c r="C71" s="207" t="s">
        <v>28</v>
      </c>
      <c r="D71" s="35">
        <f>SUM(D65:D70)</f>
        <v>-40000</v>
      </c>
      <c r="E71" s="42">
        <f>SUM(E65:E70)</f>
        <v>0</v>
      </c>
      <c r="F71" s="42">
        <f t="shared" ref="F71:P71" si="7">SUM(F65:F70)</f>
        <v>0</v>
      </c>
      <c r="G71" s="42">
        <f t="shared" si="7"/>
        <v>0</v>
      </c>
      <c r="H71" s="42">
        <f t="shared" si="7"/>
        <v>0</v>
      </c>
      <c r="I71" s="42">
        <f t="shared" si="7"/>
        <v>0</v>
      </c>
      <c r="J71" s="42">
        <f t="shared" si="7"/>
        <v>0</v>
      </c>
      <c r="K71" s="42">
        <f t="shared" si="7"/>
        <v>-5000</v>
      </c>
      <c r="L71" s="42">
        <f t="shared" si="7"/>
        <v>0</v>
      </c>
      <c r="M71" s="42">
        <f t="shared" si="7"/>
        <v>0</v>
      </c>
      <c r="N71" s="42">
        <f t="shared" si="7"/>
        <v>0</v>
      </c>
      <c r="O71" s="42">
        <f t="shared" si="7"/>
        <v>0</v>
      </c>
      <c r="P71" s="42">
        <f t="shared" si="7"/>
        <v>0</v>
      </c>
      <c r="Q71" s="43">
        <f>SUM(E71:P71)</f>
        <v>-5000</v>
      </c>
      <c r="R71" s="35">
        <f t="shared" si="1"/>
        <v>-45000</v>
      </c>
    </row>
    <row r="72" spans="1:18" s="199" customFormat="1" ht="13.5" thickBot="1" x14ac:dyDescent="0.25">
      <c r="A72" s="208"/>
      <c r="B72" s="209" t="s">
        <v>185</v>
      </c>
      <c r="C72" s="210" t="s">
        <v>35</v>
      </c>
      <c r="D72" s="36">
        <f>D25+D64+D71</f>
        <v>-58900</v>
      </c>
      <c r="E72" s="37">
        <f>E25+E64+E71</f>
        <v>-13915</v>
      </c>
      <c r="F72" s="37">
        <f t="shared" ref="F72:P72" si="8">F25+F64+F71</f>
        <v>-9165</v>
      </c>
      <c r="G72" s="37">
        <f t="shared" si="8"/>
        <v>-10165</v>
      </c>
      <c r="H72" s="37">
        <f t="shared" si="8"/>
        <v>-8315</v>
      </c>
      <c r="I72" s="37">
        <f t="shared" si="8"/>
        <v>-9095</v>
      </c>
      <c r="J72" s="37">
        <f t="shared" si="8"/>
        <v>-8055</v>
      </c>
      <c r="K72" s="37">
        <f t="shared" si="8"/>
        <v>-10295</v>
      </c>
      <c r="L72" s="37">
        <f t="shared" si="8"/>
        <v>-2145</v>
      </c>
      <c r="M72" s="37">
        <f t="shared" si="8"/>
        <v>4025</v>
      </c>
      <c r="N72" s="37">
        <f t="shared" si="8"/>
        <v>14495</v>
      </c>
      <c r="O72" s="37">
        <f t="shared" si="8"/>
        <v>19225</v>
      </c>
      <c r="P72" s="37">
        <f t="shared" si="8"/>
        <v>5665</v>
      </c>
      <c r="Q72" s="50">
        <f t="shared" si="3"/>
        <v>-27740</v>
      </c>
      <c r="R72" s="36">
        <f t="shared" si="1"/>
        <v>-86640</v>
      </c>
    </row>
    <row r="73" spans="1:18" ht="13.5" customHeight="1" thickTop="1" x14ac:dyDescent="0.2">
      <c r="A73" s="285" t="s">
        <v>172</v>
      </c>
      <c r="B73" s="220" t="s">
        <v>152</v>
      </c>
      <c r="C73" s="221" t="s">
        <v>20</v>
      </c>
      <c r="D73" s="145">
        <v>100000</v>
      </c>
      <c r="E73" s="146"/>
      <c r="F73" s="146"/>
      <c r="G73" s="146"/>
      <c r="H73" s="146"/>
      <c r="I73" s="146"/>
      <c r="J73" s="146"/>
      <c r="K73" s="146"/>
      <c r="L73" s="146"/>
      <c r="M73" s="146"/>
      <c r="N73" s="146"/>
      <c r="O73" s="146"/>
      <c r="P73" s="146"/>
      <c r="Q73" s="39">
        <f t="shared" si="3"/>
        <v>0</v>
      </c>
      <c r="R73" s="145">
        <f t="shared" si="1"/>
        <v>100000</v>
      </c>
    </row>
    <row r="74" spans="1:18" x14ac:dyDescent="0.2">
      <c r="A74" s="286"/>
      <c r="B74" s="220" t="s">
        <v>72</v>
      </c>
      <c r="C74" s="221" t="s">
        <v>20</v>
      </c>
      <c r="D74" s="145"/>
      <c r="E74" s="146"/>
      <c r="F74" s="146"/>
      <c r="G74" s="146"/>
      <c r="H74" s="146"/>
      <c r="I74" s="146"/>
      <c r="J74" s="146"/>
      <c r="K74" s="146"/>
      <c r="L74" s="146"/>
      <c r="M74" s="146"/>
      <c r="N74" s="146"/>
      <c r="O74" s="146"/>
      <c r="P74" s="146"/>
      <c r="Q74" s="39">
        <f t="shared" si="3"/>
        <v>0</v>
      </c>
      <c r="R74" s="145">
        <f t="shared" si="1"/>
        <v>0</v>
      </c>
    </row>
    <row r="75" spans="1:18" x14ac:dyDescent="0.2">
      <c r="A75" s="286"/>
      <c r="B75" s="220" t="s">
        <v>73</v>
      </c>
      <c r="C75" s="221" t="s">
        <v>20</v>
      </c>
      <c r="D75" s="145"/>
      <c r="E75" s="146"/>
      <c r="F75" s="146"/>
      <c r="G75" s="146"/>
      <c r="H75" s="146"/>
      <c r="I75" s="146"/>
      <c r="J75" s="146"/>
      <c r="K75" s="146"/>
      <c r="L75" s="146"/>
      <c r="M75" s="146"/>
      <c r="N75" s="146"/>
      <c r="O75" s="146"/>
      <c r="P75" s="146"/>
      <c r="Q75" s="39">
        <f t="shared" si="3"/>
        <v>0</v>
      </c>
      <c r="R75" s="145">
        <f t="shared" si="1"/>
        <v>0</v>
      </c>
    </row>
    <row r="76" spans="1:18" x14ac:dyDescent="0.2">
      <c r="A76" s="287"/>
      <c r="B76" s="220" t="s">
        <v>151</v>
      </c>
      <c r="C76" s="222" t="s">
        <v>28</v>
      </c>
      <c r="D76" s="145"/>
      <c r="E76" s="146"/>
      <c r="F76" s="146"/>
      <c r="G76" s="146"/>
      <c r="H76" s="146"/>
      <c r="I76" s="146"/>
      <c r="J76" s="146"/>
      <c r="K76" s="146"/>
      <c r="L76" s="146"/>
      <c r="M76" s="146"/>
      <c r="N76" s="146"/>
      <c r="O76" s="146"/>
      <c r="P76" s="146"/>
      <c r="Q76" s="39">
        <f t="shared" si="3"/>
        <v>0</v>
      </c>
      <c r="R76" s="145">
        <f t="shared" si="1"/>
        <v>0</v>
      </c>
    </row>
    <row r="77" spans="1:18" s="199" customFormat="1" x14ac:dyDescent="0.2">
      <c r="A77" s="206"/>
      <c r="B77" s="197" t="s">
        <v>59</v>
      </c>
      <c r="C77" s="198" t="s">
        <v>35</v>
      </c>
      <c r="D77" s="41">
        <f>D73+D74+D75-D76</f>
        <v>100000</v>
      </c>
      <c r="E77" s="42">
        <f>E73+E74+E75-E76</f>
        <v>0</v>
      </c>
      <c r="F77" s="42">
        <f t="shared" ref="F77:P77" si="9">F73+F74+F75-F76</f>
        <v>0</v>
      </c>
      <c r="G77" s="42">
        <f t="shared" si="9"/>
        <v>0</v>
      </c>
      <c r="H77" s="42">
        <f t="shared" si="9"/>
        <v>0</v>
      </c>
      <c r="I77" s="42">
        <f t="shared" si="9"/>
        <v>0</v>
      </c>
      <c r="J77" s="42">
        <f t="shared" si="9"/>
        <v>0</v>
      </c>
      <c r="K77" s="42">
        <f t="shared" si="9"/>
        <v>0</v>
      </c>
      <c r="L77" s="42">
        <f t="shared" si="9"/>
        <v>0</v>
      </c>
      <c r="M77" s="42">
        <f t="shared" si="9"/>
        <v>0</v>
      </c>
      <c r="N77" s="42">
        <f t="shared" si="9"/>
        <v>0</v>
      </c>
      <c r="O77" s="42">
        <f t="shared" si="9"/>
        <v>0</v>
      </c>
      <c r="P77" s="42">
        <f t="shared" si="9"/>
        <v>0</v>
      </c>
      <c r="Q77" s="43">
        <f>SUM(E77:P77)</f>
        <v>0</v>
      </c>
      <c r="R77" s="41">
        <f>D77+Q77</f>
        <v>100000</v>
      </c>
    </row>
    <row r="78" spans="1:18" s="199" customFormat="1" x14ac:dyDescent="0.2">
      <c r="A78" s="206"/>
      <c r="B78" s="197" t="s">
        <v>61</v>
      </c>
      <c r="C78" s="198" t="s">
        <v>35</v>
      </c>
      <c r="D78" s="41">
        <f>D77+D72</f>
        <v>41100</v>
      </c>
      <c r="E78" s="42">
        <f>E72+E77</f>
        <v>-13915</v>
      </c>
      <c r="F78" s="42">
        <f t="shared" ref="F78:P78" si="10">F72+F77</f>
        <v>-9165</v>
      </c>
      <c r="G78" s="42">
        <f t="shared" si="10"/>
        <v>-10165</v>
      </c>
      <c r="H78" s="42">
        <f t="shared" si="10"/>
        <v>-8315</v>
      </c>
      <c r="I78" s="42">
        <f t="shared" si="10"/>
        <v>-9095</v>
      </c>
      <c r="J78" s="42">
        <f t="shared" si="10"/>
        <v>-8055</v>
      </c>
      <c r="K78" s="42">
        <f t="shared" si="10"/>
        <v>-10295</v>
      </c>
      <c r="L78" s="42">
        <f t="shared" si="10"/>
        <v>-2145</v>
      </c>
      <c r="M78" s="42">
        <f t="shared" si="10"/>
        <v>4025</v>
      </c>
      <c r="N78" s="42">
        <f t="shared" si="10"/>
        <v>14495</v>
      </c>
      <c r="O78" s="42">
        <f t="shared" si="10"/>
        <v>19225</v>
      </c>
      <c r="P78" s="42">
        <f t="shared" si="10"/>
        <v>5665</v>
      </c>
      <c r="Q78" s="43">
        <f>SUM(E78:P78)</f>
        <v>-27740</v>
      </c>
      <c r="R78" s="41">
        <f>D78+Q78</f>
        <v>13360</v>
      </c>
    </row>
    <row r="79" spans="1:18" s="199" customFormat="1" ht="13.5" thickBot="1" x14ac:dyDescent="0.25">
      <c r="A79" s="208"/>
      <c r="B79" s="131" t="s">
        <v>186</v>
      </c>
      <c r="C79" s="132" t="s">
        <v>35</v>
      </c>
      <c r="D79" s="48"/>
      <c r="E79" s="49">
        <f>E78</f>
        <v>-13915</v>
      </c>
      <c r="F79" s="49">
        <f t="shared" ref="F79:P79" si="11">E79+F78</f>
        <v>-23080</v>
      </c>
      <c r="G79" s="49">
        <f t="shared" si="11"/>
        <v>-33245</v>
      </c>
      <c r="H79" s="49">
        <f t="shared" si="11"/>
        <v>-41560</v>
      </c>
      <c r="I79" s="49">
        <f t="shared" si="11"/>
        <v>-50655</v>
      </c>
      <c r="J79" s="49">
        <f t="shared" si="11"/>
        <v>-58710</v>
      </c>
      <c r="K79" s="49">
        <f t="shared" si="11"/>
        <v>-69005</v>
      </c>
      <c r="L79" s="49">
        <f t="shared" si="11"/>
        <v>-71150</v>
      </c>
      <c r="M79" s="49">
        <f t="shared" si="11"/>
        <v>-67125</v>
      </c>
      <c r="N79" s="49">
        <f t="shared" si="11"/>
        <v>-52630</v>
      </c>
      <c r="O79" s="49">
        <f t="shared" si="11"/>
        <v>-33405</v>
      </c>
      <c r="P79" s="49">
        <f t="shared" si="11"/>
        <v>-27740</v>
      </c>
      <c r="Q79" s="50">
        <f>P79</f>
        <v>-27740</v>
      </c>
      <c r="R79" s="48"/>
    </row>
    <row r="80" spans="1:18" s="2" customFormat="1" ht="14.25" thickTop="1" thickBot="1" x14ac:dyDescent="0.25">
      <c r="A80" s="130"/>
      <c r="B80" s="131" t="s">
        <v>187</v>
      </c>
      <c r="C80" s="132" t="s">
        <v>35</v>
      </c>
      <c r="D80" s="48">
        <f>D78</f>
        <v>41100</v>
      </c>
      <c r="E80" s="49">
        <f t="shared" ref="E80:P80" si="12">D80+E78</f>
        <v>27185</v>
      </c>
      <c r="F80" s="49">
        <f t="shared" si="12"/>
        <v>18020</v>
      </c>
      <c r="G80" s="49">
        <f t="shared" si="12"/>
        <v>7855</v>
      </c>
      <c r="H80" s="49">
        <f t="shared" si="12"/>
        <v>-460</v>
      </c>
      <c r="I80" s="49">
        <f t="shared" si="12"/>
        <v>-9555</v>
      </c>
      <c r="J80" s="49">
        <f t="shared" si="12"/>
        <v>-17610</v>
      </c>
      <c r="K80" s="49">
        <f t="shared" si="12"/>
        <v>-27905</v>
      </c>
      <c r="L80" s="49">
        <f t="shared" si="12"/>
        <v>-30050</v>
      </c>
      <c r="M80" s="49">
        <f t="shared" si="12"/>
        <v>-26025</v>
      </c>
      <c r="N80" s="49">
        <f t="shared" si="12"/>
        <v>-11530</v>
      </c>
      <c r="O80" s="49">
        <f t="shared" si="12"/>
        <v>7695</v>
      </c>
      <c r="P80" s="49">
        <f t="shared" si="12"/>
        <v>13360</v>
      </c>
      <c r="Q80" s="50"/>
      <c r="R80" s="48">
        <f>P80</f>
        <v>13360</v>
      </c>
    </row>
    <row r="81" ht="13.5" thickTop="1" x14ac:dyDescent="0.2"/>
  </sheetData>
  <mergeCells count="16">
    <mergeCell ref="A40:A54"/>
    <mergeCell ref="A55:A58"/>
    <mergeCell ref="A60:A63"/>
    <mergeCell ref="A65:A70"/>
    <mergeCell ref="A73:A76"/>
    <mergeCell ref="B1:E1"/>
    <mergeCell ref="B2:E2"/>
    <mergeCell ref="B3:E3"/>
    <mergeCell ref="B4:E4"/>
    <mergeCell ref="A34:A39"/>
    <mergeCell ref="B10:E10"/>
    <mergeCell ref="B11:E11"/>
    <mergeCell ref="B12:E12"/>
    <mergeCell ref="A15:A18"/>
    <mergeCell ref="A20:A23"/>
    <mergeCell ref="A26:A33"/>
  </mergeCells>
  <conditionalFormatting sqref="A25:C25 S25:IV25">
    <cfRule type="cellIs" dxfId="48" priority="25" stopIfTrue="1" operator="lessThan">
      <formula>0</formula>
    </cfRule>
  </conditionalFormatting>
  <conditionalFormatting sqref="A72:C72 S72:IV72">
    <cfRule type="cellIs" dxfId="47" priority="24" stopIfTrue="1" operator="lessThan">
      <formula>0</formula>
    </cfRule>
  </conditionalFormatting>
  <conditionalFormatting sqref="A77:C78 S77:IV79 A79">
    <cfRule type="cellIs" dxfId="46" priority="23" stopIfTrue="1" operator="lessThan">
      <formula>0</formula>
    </cfRule>
  </conditionalFormatting>
  <conditionalFormatting sqref="A64:C64 S64:IV64">
    <cfRule type="cellIs" dxfId="45" priority="22" stopIfTrue="1" operator="lessThan">
      <formula>0</formula>
    </cfRule>
  </conditionalFormatting>
  <conditionalFormatting sqref="D25:P25">
    <cfRule type="cellIs" dxfId="44" priority="19" stopIfTrue="1" operator="lessThan">
      <formula>0</formula>
    </cfRule>
  </conditionalFormatting>
  <conditionalFormatting sqref="D72:P72">
    <cfRule type="cellIs" dxfId="43" priority="18" stopIfTrue="1" operator="lessThan">
      <formula>0</formula>
    </cfRule>
  </conditionalFormatting>
  <conditionalFormatting sqref="D77:P78">
    <cfRule type="cellIs" dxfId="42" priority="17" stopIfTrue="1" operator="lessThan">
      <formula>0</formula>
    </cfRule>
  </conditionalFormatting>
  <conditionalFormatting sqref="D64:P64">
    <cfRule type="cellIs" dxfId="41" priority="16" stopIfTrue="1" operator="lessThan">
      <formula>0</formula>
    </cfRule>
  </conditionalFormatting>
  <conditionalFormatting sqref="D15:P78">
    <cfRule type="cellIs" dxfId="40" priority="14" stopIfTrue="1" operator="lessThan">
      <formula>0</formula>
    </cfRule>
  </conditionalFormatting>
  <conditionalFormatting sqref="A80 S80:IV80 C80">
    <cfRule type="cellIs" dxfId="39" priority="13" stopIfTrue="1" operator="lessThan">
      <formula>0</formula>
    </cfRule>
  </conditionalFormatting>
  <conditionalFormatting sqref="D80:P80">
    <cfRule type="cellIs" dxfId="38" priority="12" stopIfTrue="1" operator="lessThan">
      <formula>0</formula>
    </cfRule>
  </conditionalFormatting>
  <conditionalFormatting sqref="D80:P80">
    <cfRule type="cellIs" dxfId="37" priority="11" stopIfTrue="1" operator="lessThan">
      <formula>0</formula>
    </cfRule>
  </conditionalFormatting>
  <conditionalFormatting sqref="B79:C79 B80">
    <cfRule type="cellIs" dxfId="36" priority="10" stopIfTrue="1" operator="lessThan">
      <formula>0</formula>
    </cfRule>
  </conditionalFormatting>
  <conditionalFormatting sqref="D79:P79">
    <cfRule type="cellIs" dxfId="35" priority="9" stopIfTrue="1" operator="lessThan">
      <formula>0</formula>
    </cfRule>
  </conditionalFormatting>
  <conditionalFormatting sqref="D79:P79">
    <cfRule type="cellIs" dxfId="34" priority="8" stopIfTrue="1" operator="lessThan">
      <formula>0</formula>
    </cfRule>
  </conditionalFormatting>
  <conditionalFormatting sqref="Q25:R25">
    <cfRule type="cellIs" dxfId="33" priority="7" stopIfTrue="1" operator="lessThan">
      <formula>0</formula>
    </cfRule>
  </conditionalFormatting>
  <conditionalFormatting sqref="Q72:R72">
    <cfRule type="cellIs" dxfId="32" priority="6" stopIfTrue="1" operator="lessThan">
      <formula>0</formula>
    </cfRule>
  </conditionalFormatting>
  <conditionalFormatting sqref="Q77:R78">
    <cfRule type="cellIs" dxfId="31" priority="5" stopIfTrue="1" operator="lessThan">
      <formula>0</formula>
    </cfRule>
  </conditionalFormatting>
  <conditionalFormatting sqref="Q64:R64">
    <cfRule type="cellIs" dxfId="30" priority="4" stopIfTrue="1" operator="lessThan">
      <formula>0</formula>
    </cfRule>
  </conditionalFormatting>
  <conditionalFormatting sqref="Q79:R79">
    <cfRule type="cellIs" dxfId="29" priority="3" stopIfTrue="1" operator="lessThan">
      <formula>0</formula>
    </cfRule>
  </conditionalFormatting>
  <conditionalFormatting sqref="Q15:R80">
    <cfRule type="cellIs" dxfId="28" priority="2" stopIfTrue="1" operator="lessThan">
      <formula>0</formula>
    </cfRule>
  </conditionalFormatting>
  <conditionalFormatting sqref="Q80:R80">
    <cfRule type="cellIs" dxfId="27" priority="1" stopIfTrue="1" operator="lessThan">
      <formula>0</formula>
    </cfRule>
  </conditionalFormatting>
  <pageMargins left="0.70866141732283472" right="0.70866141732283472" top="0.74803149606299213" bottom="0.74803149606299213" header="0.31496062992125984" footer="0.31496062992125984"/>
  <pageSetup paperSize="8" scale="10" orientation="landscape" r:id="rId1"/>
  <headerFooter scaleWithDoc="0">
    <oddHeader>&amp;L&amp;F&amp;R&amp;G</oddHeader>
    <oddFooter>&amp;C© GENILEM – zur freien Verwendung, aber Quellenangabe obligatorisch</oddFoot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3"/>
  <sheetViews>
    <sheetView showGridLines="0" zoomScale="90" zoomScaleNormal="90" workbookViewId="0">
      <pane ySplit="6" topLeftCell="A7" activePane="bottomLeft" state="frozen"/>
      <selection pane="bottomLeft" activeCell="A7" sqref="A7:A10"/>
    </sheetView>
  </sheetViews>
  <sheetFormatPr baseColWidth="10" defaultRowHeight="12.75" x14ac:dyDescent="0.2"/>
  <cols>
    <col min="1" max="1" width="15" style="6" customWidth="1"/>
    <col min="2" max="2" width="40.5703125" style="1" bestFit="1" customWidth="1"/>
    <col min="3" max="3" width="9.28515625" style="7" customWidth="1"/>
    <col min="4" max="4" width="11.42578125" style="55" customWidth="1"/>
    <col min="5" max="8" width="11.42578125" style="55"/>
    <col min="9" max="9" width="14.5703125" style="55" customWidth="1"/>
    <col min="10" max="10" width="13.140625" style="55" customWidth="1"/>
    <col min="11" max="11" width="13.85546875" style="55" customWidth="1"/>
    <col min="12" max="12" width="12.5703125" style="55" customWidth="1"/>
    <col min="13" max="13" width="14.5703125" style="55" customWidth="1"/>
    <col min="14" max="14" width="13" style="55" customWidth="1"/>
    <col min="15" max="15" width="13.42578125" style="55" customWidth="1"/>
    <col min="16" max="17" width="14" style="55" customWidth="1"/>
    <col min="18" max="18" width="13" style="55" bestFit="1" customWidth="1"/>
    <col min="19" max="16384" width="11.42578125" style="1"/>
  </cols>
  <sheetData>
    <row r="1" spans="1:18" s="8" customFormat="1" ht="25.5" x14ac:dyDescent="0.2">
      <c r="A1" s="63" t="s">
        <v>141</v>
      </c>
      <c r="B1" s="230" t="s">
        <v>178</v>
      </c>
      <c r="C1" s="230"/>
      <c r="D1" s="230"/>
      <c r="E1" s="230"/>
    </row>
    <row r="2" spans="1:18" s="8" customFormat="1" x14ac:dyDescent="0.2">
      <c r="A2" s="64" t="s">
        <v>142</v>
      </c>
      <c r="B2" s="260" t="s">
        <v>118</v>
      </c>
      <c r="C2" s="260"/>
      <c r="D2" s="260"/>
      <c r="E2" s="260"/>
    </row>
    <row r="3" spans="1:18" s="8" customFormat="1" ht="50.25" customHeight="1" x14ac:dyDescent="0.2">
      <c r="A3" s="64" t="s">
        <v>15</v>
      </c>
      <c r="B3" s="230" t="s">
        <v>243</v>
      </c>
      <c r="C3" s="230"/>
      <c r="D3" s="230"/>
      <c r="E3" s="230"/>
    </row>
    <row r="4" spans="1:18" s="8" customFormat="1" ht="53.25" customHeight="1" x14ac:dyDescent="0.2">
      <c r="A4" s="64" t="s">
        <v>140</v>
      </c>
      <c r="B4" s="316" t="s">
        <v>190</v>
      </c>
      <c r="C4" s="316"/>
      <c r="D4" s="316"/>
      <c r="E4" s="316"/>
    </row>
    <row r="5" spans="1:18" s="77" customFormat="1" ht="13.5" thickBot="1" x14ac:dyDescent="0.25">
      <c r="A5" s="75"/>
      <c r="B5" s="76"/>
      <c r="C5" s="76"/>
      <c r="D5" s="76"/>
      <c r="E5" s="76"/>
    </row>
    <row r="6" spans="1:18" s="7" customFormat="1" ht="52.5" customHeight="1" x14ac:dyDescent="0.2">
      <c r="A6" s="57" t="s">
        <v>76</v>
      </c>
      <c r="B6" s="58" t="s">
        <v>62</v>
      </c>
      <c r="C6" s="320" t="s">
        <v>176</v>
      </c>
      <c r="D6" s="319" t="s">
        <v>177</v>
      </c>
      <c r="E6" s="34" t="s">
        <v>77</v>
      </c>
      <c r="F6" s="34" t="s">
        <v>78</v>
      </c>
      <c r="G6" s="34" t="s">
        <v>79</v>
      </c>
      <c r="H6" s="34" t="s">
        <v>80</v>
      </c>
      <c r="I6" s="34" t="s">
        <v>81</v>
      </c>
      <c r="J6" s="34" t="s">
        <v>82</v>
      </c>
      <c r="K6" s="34" t="s">
        <v>83</v>
      </c>
      <c r="L6" s="34" t="s">
        <v>84</v>
      </c>
      <c r="M6" s="34" t="s">
        <v>85</v>
      </c>
      <c r="N6" s="34" t="s">
        <v>86</v>
      </c>
      <c r="O6" s="34" t="s">
        <v>87</v>
      </c>
      <c r="P6" s="34" t="s">
        <v>88</v>
      </c>
      <c r="Q6" s="161" t="s">
        <v>244</v>
      </c>
      <c r="R6" s="161" t="s">
        <v>245</v>
      </c>
    </row>
    <row r="7" spans="1:18" ht="12.75" customHeight="1" x14ac:dyDescent="0.2">
      <c r="A7" s="293" t="s">
        <v>175</v>
      </c>
      <c r="B7" s="228" t="s">
        <v>195</v>
      </c>
      <c r="C7" s="120" t="s">
        <v>20</v>
      </c>
      <c r="D7" s="158"/>
      <c r="E7" s="123">
        <v>0</v>
      </c>
      <c r="F7" s="123"/>
      <c r="G7" s="123"/>
      <c r="H7" s="123"/>
      <c r="I7" s="123"/>
      <c r="J7" s="123"/>
      <c r="K7" s="123"/>
      <c r="L7" s="123"/>
      <c r="M7" s="123"/>
      <c r="N7" s="123"/>
      <c r="O7" s="123"/>
      <c r="P7" s="123"/>
      <c r="Q7" s="38">
        <f t="shared" ref="Q7:Q12" si="0">SUM(E7:P7)</f>
        <v>0</v>
      </c>
      <c r="R7" s="158">
        <f>D7+Q7</f>
        <v>0</v>
      </c>
    </row>
    <row r="8" spans="1:18" x14ac:dyDescent="0.2">
      <c r="A8" s="294"/>
      <c r="B8" s="229" t="s">
        <v>196</v>
      </c>
      <c r="C8" s="121" t="s">
        <v>20</v>
      </c>
      <c r="D8" s="159"/>
      <c r="E8" s="124">
        <v>0</v>
      </c>
      <c r="F8" s="124"/>
      <c r="G8" s="124"/>
      <c r="H8" s="124"/>
      <c r="I8" s="124"/>
      <c r="J8" s="124"/>
      <c r="K8" s="124"/>
      <c r="L8" s="124"/>
      <c r="M8" s="124"/>
      <c r="N8" s="124"/>
      <c r="O8" s="124"/>
      <c r="P8" s="124"/>
      <c r="Q8" s="39">
        <f t="shared" si="0"/>
        <v>0</v>
      </c>
      <c r="R8" s="159">
        <f t="shared" ref="R8:R68" si="1">D8+Q8</f>
        <v>0</v>
      </c>
    </row>
    <row r="9" spans="1:18" x14ac:dyDescent="0.2">
      <c r="A9" s="294"/>
      <c r="B9" s="229" t="s">
        <v>197</v>
      </c>
      <c r="C9" s="121" t="s">
        <v>20</v>
      </c>
      <c r="D9" s="159"/>
      <c r="E9" s="124">
        <v>0</v>
      </c>
      <c r="F9" s="124"/>
      <c r="G9" s="124"/>
      <c r="H9" s="124"/>
      <c r="I9" s="124"/>
      <c r="J9" s="124"/>
      <c r="K9" s="124"/>
      <c r="L9" s="124"/>
      <c r="M9" s="124"/>
      <c r="N9" s="124"/>
      <c r="O9" s="124"/>
      <c r="P9" s="124"/>
      <c r="Q9" s="39">
        <f t="shared" si="0"/>
        <v>0</v>
      </c>
      <c r="R9" s="159">
        <f t="shared" si="1"/>
        <v>0</v>
      </c>
    </row>
    <row r="10" spans="1:18" x14ac:dyDescent="0.2">
      <c r="A10" s="295"/>
      <c r="B10" s="318" t="s">
        <v>155</v>
      </c>
      <c r="C10" s="122" t="s">
        <v>20</v>
      </c>
      <c r="D10" s="160"/>
      <c r="E10" s="125">
        <v>0</v>
      </c>
      <c r="F10" s="125"/>
      <c r="G10" s="125"/>
      <c r="H10" s="125"/>
      <c r="I10" s="125"/>
      <c r="J10" s="125"/>
      <c r="K10" s="125"/>
      <c r="L10" s="125"/>
      <c r="M10" s="125"/>
      <c r="N10" s="125"/>
      <c r="O10" s="125"/>
      <c r="P10" s="125"/>
      <c r="Q10" s="40">
        <f t="shared" si="0"/>
        <v>0</v>
      </c>
      <c r="R10" s="160">
        <f t="shared" si="1"/>
        <v>0</v>
      </c>
    </row>
    <row r="11" spans="1:18" s="2" customFormat="1" x14ac:dyDescent="0.2">
      <c r="A11" s="126"/>
      <c r="B11" s="127" t="s">
        <v>25</v>
      </c>
      <c r="C11" s="128" t="s">
        <v>20</v>
      </c>
      <c r="D11" s="41">
        <f>SUM(D7:D10)</f>
        <v>0</v>
      </c>
      <c r="E11" s="42">
        <f>SUM(E7:E10)</f>
        <v>0</v>
      </c>
      <c r="F11" s="42">
        <f t="shared" ref="F11:P11" si="2">SUM(F7:F10)</f>
        <v>0</v>
      </c>
      <c r="G11" s="42">
        <f t="shared" si="2"/>
        <v>0</v>
      </c>
      <c r="H11" s="42">
        <f t="shared" si="2"/>
        <v>0</v>
      </c>
      <c r="I11" s="42">
        <f t="shared" si="2"/>
        <v>0</v>
      </c>
      <c r="J11" s="42">
        <f t="shared" si="2"/>
        <v>0</v>
      </c>
      <c r="K11" s="42">
        <f t="shared" si="2"/>
        <v>0</v>
      </c>
      <c r="L11" s="42">
        <f t="shared" si="2"/>
        <v>0</v>
      </c>
      <c r="M11" s="42">
        <f t="shared" si="2"/>
        <v>0</v>
      </c>
      <c r="N11" s="42">
        <f t="shared" si="2"/>
        <v>0</v>
      </c>
      <c r="O11" s="42">
        <f t="shared" si="2"/>
        <v>0</v>
      </c>
      <c r="P11" s="42">
        <f t="shared" si="2"/>
        <v>0</v>
      </c>
      <c r="Q11" s="43">
        <f t="shared" si="0"/>
        <v>0</v>
      </c>
      <c r="R11" s="41">
        <f t="shared" si="1"/>
        <v>0</v>
      </c>
    </row>
    <row r="12" spans="1:18" x14ac:dyDescent="0.2">
      <c r="A12" s="296" t="s">
        <v>27</v>
      </c>
      <c r="B12" s="23" t="s">
        <v>154</v>
      </c>
      <c r="C12" s="147" t="s">
        <v>28</v>
      </c>
      <c r="D12" s="162"/>
      <c r="E12" s="44">
        <v>0</v>
      </c>
      <c r="F12" s="44"/>
      <c r="G12" s="44"/>
      <c r="H12" s="44"/>
      <c r="I12" s="44"/>
      <c r="J12" s="44"/>
      <c r="K12" s="44"/>
      <c r="L12" s="44"/>
      <c r="M12" s="44"/>
      <c r="N12" s="44"/>
      <c r="O12" s="44"/>
      <c r="P12" s="44"/>
      <c r="Q12" s="38">
        <f t="shared" si="0"/>
        <v>0</v>
      </c>
      <c r="R12" s="162">
        <f t="shared" si="1"/>
        <v>0</v>
      </c>
    </row>
    <row r="13" spans="1:18" x14ac:dyDescent="0.2">
      <c r="A13" s="297"/>
      <c r="B13" s="202" t="s">
        <v>157</v>
      </c>
      <c r="C13" s="148" t="s">
        <v>28</v>
      </c>
      <c r="D13" s="163"/>
      <c r="E13" s="45">
        <v>0</v>
      </c>
      <c r="F13" s="45"/>
      <c r="G13" s="45"/>
      <c r="H13" s="45"/>
      <c r="I13" s="45"/>
      <c r="J13" s="45"/>
      <c r="K13" s="45"/>
      <c r="L13" s="45"/>
      <c r="M13" s="45"/>
      <c r="N13" s="45"/>
      <c r="O13" s="45"/>
      <c r="P13" s="45"/>
      <c r="Q13" s="39">
        <f t="shared" ref="Q13:Q68" si="3">SUM(E13:P13)</f>
        <v>0</v>
      </c>
      <c r="R13" s="163">
        <f t="shared" si="1"/>
        <v>0</v>
      </c>
    </row>
    <row r="14" spans="1:18" x14ac:dyDescent="0.2">
      <c r="A14" s="297"/>
      <c r="B14" s="202" t="s">
        <v>158</v>
      </c>
      <c r="C14" s="148" t="s">
        <v>28</v>
      </c>
      <c r="D14" s="163"/>
      <c r="E14" s="45">
        <v>0</v>
      </c>
      <c r="F14" s="45"/>
      <c r="G14" s="45"/>
      <c r="H14" s="45"/>
      <c r="I14" s="45"/>
      <c r="J14" s="45"/>
      <c r="K14" s="45"/>
      <c r="L14" s="45"/>
      <c r="M14" s="45"/>
      <c r="N14" s="45"/>
      <c r="O14" s="45"/>
      <c r="P14" s="45"/>
      <c r="Q14" s="39">
        <f t="shared" si="3"/>
        <v>0</v>
      </c>
      <c r="R14" s="163">
        <f t="shared" si="1"/>
        <v>0</v>
      </c>
    </row>
    <row r="15" spans="1:18" x14ac:dyDescent="0.2">
      <c r="A15" s="298"/>
      <c r="B15" s="204" t="s">
        <v>159</v>
      </c>
      <c r="C15" s="149" t="s">
        <v>28</v>
      </c>
      <c r="D15" s="164"/>
      <c r="E15" s="46">
        <v>0</v>
      </c>
      <c r="F15" s="46"/>
      <c r="G15" s="46"/>
      <c r="H15" s="46"/>
      <c r="I15" s="46"/>
      <c r="J15" s="46"/>
      <c r="K15" s="46"/>
      <c r="L15" s="46"/>
      <c r="M15" s="46"/>
      <c r="N15" s="46"/>
      <c r="O15" s="46"/>
      <c r="P15" s="46"/>
      <c r="Q15" s="40">
        <f t="shared" si="3"/>
        <v>0</v>
      </c>
      <c r="R15" s="164">
        <f t="shared" si="1"/>
        <v>0</v>
      </c>
    </row>
    <row r="16" spans="1:18" s="2" customFormat="1" ht="14.25" customHeight="1" x14ac:dyDescent="0.2">
      <c r="A16" s="129"/>
      <c r="B16" s="127" t="s">
        <v>89</v>
      </c>
      <c r="C16" s="150" t="s">
        <v>28</v>
      </c>
      <c r="D16" s="47">
        <f>SUM(D12:D15)</f>
        <v>0</v>
      </c>
      <c r="E16" s="42">
        <f>SUM(E12:E15)</f>
        <v>0</v>
      </c>
      <c r="F16" s="42">
        <f t="shared" ref="F16:P16" si="4">SUM(F12:F15)</f>
        <v>0</v>
      </c>
      <c r="G16" s="42">
        <f t="shared" si="4"/>
        <v>0</v>
      </c>
      <c r="H16" s="42">
        <f t="shared" si="4"/>
        <v>0</v>
      </c>
      <c r="I16" s="42">
        <f t="shared" si="4"/>
        <v>0</v>
      </c>
      <c r="J16" s="42">
        <f t="shared" si="4"/>
        <v>0</v>
      </c>
      <c r="K16" s="42">
        <f t="shared" si="4"/>
        <v>0</v>
      </c>
      <c r="L16" s="42">
        <f t="shared" si="4"/>
        <v>0</v>
      </c>
      <c r="M16" s="42">
        <f t="shared" si="4"/>
        <v>0</v>
      </c>
      <c r="N16" s="42">
        <f t="shared" si="4"/>
        <v>0</v>
      </c>
      <c r="O16" s="42">
        <f t="shared" si="4"/>
        <v>0</v>
      </c>
      <c r="P16" s="42">
        <f t="shared" si="4"/>
        <v>0</v>
      </c>
      <c r="Q16" s="43">
        <f>SUM(E16:P16)</f>
        <v>0</v>
      </c>
      <c r="R16" s="47">
        <f t="shared" si="1"/>
        <v>0</v>
      </c>
    </row>
    <row r="17" spans="1:18" s="2" customFormat="1" ht="13.5" thickBot="1" x14ac:dyDescent="0.25">
      <c r="A17" s="130"/>
      <c r="B17" s="131" t="s">
        <v>34</v>
      </c>
      <c r="C17" s="132" t="s">
        <v>35</v>
      </c>
      <c r="D17" s="48">
        <f>D11+D16</f>
        <v>0</v>
      </c>
      <c r="E17" s="49">
        <f>E11+E16</f>
        <v>0</v>
      </c>
      <c r="F17" s="49">
        <f>F11+F16</f>
        <v>0</v>
      </c>
      <c r="G17" s="49">
        <f>G11+G16</f>
        <v>0</v>
      </c>
      <c r="H17" s="49">
        <f t="shared" ref="H17:P17" si="5">H11+H16</f>
        <v>0</v>
      </c>
      <c r="I17" s="49">
        <f t="shared" si="5"/>
        <v>0</v>
      </c>
      <c r="J17" s="49">
        <f t="shared" si="5"/>
        <v>0</v>
      </c>
      <c r="K17" s="49">
        <f t="shared" si="5"/>
        <v>0</v>
      </c>
      <c r="L17" s="49">
        <f t="shared" si="5"/>
        <v>0</v>
      </c>
      <c r="M17" s="49">
        <f t="shared" si="5"/>
        <v>0</v>
      </c>
      <c r="N17" s="49">
        <f t="shared" si="5"/>
        <v>0</v>
      </c>
      <c r="O17" s="49">
        <f t="shared" si="5"/>
        <v>0</v>
      </c>
      <c r="P17" s="49">
        <f t="shared" si="5"/>
        <v>0</v>
      </c>
      <c r="Q17" s="50">
        <f>Q11+Q16</f>
        <v>0</v>
      </c>
      <c r="R17" s="48">
        <f t="shared" si="1"/>
        <v>0</v>
      </c>
    </row>
    <row r="18" spans="1:18" ht="13.5" thickTop="1" x14ac:dyDescent="0.2">
      <c r="A18" s="299" t="s">
        <v>37</v>
      </c>
      <c r="B18" s="26" t="s">
        <v>90</v>
      </c>
      <c r="C18" s="151" t="s">
        <v>28</v>
      </c>
      <c r="D18" s="133"/>
      <c r="E18" s="138">
        <v>7500</v>
      </c>
      <c r="F18" s="138">
        <v>7500</v>
      </c>
      <c r="G18" s="138">
        <v>7500</v>
      </c>
      <c r="H18" s="138">
        <v>7500</v>
      </c>
      <c r="I18" s="138">
        <v>7500</v>
      </c>
      <c r="J18" s="138">
        <v>7500</v>
      </c>
      <c r="K18" s="138">
        <v>7500</v>
      </c>
      <c r="L18" s="138">
        <v>7500</v>
      </c>
      <c r="M18" s="138">
        <v>7500</v>
      </c>
      <c r="N18" s="138">
        <v>7500</v>
      </c>
      <c r="O18" s="138">
        <v>7500</v>
      </c>
      <c r="P18" s="138">
        <v>7500</v>
      </c>
      <c r="Q18" s="51">
        <f t="shared" si="3"/>
        <v>90000</v>
      </c>
      <c r="R18" s="133">
        <f t="shared" si="1"/>
        <v>90000</v>
      </c>
    </row>
    <row r="19" spans="1:18" x14ac:dyDescent="0.2">
      <c r="A19" s="300"/>
      <c r="B19" s="24" t="s">
        <v>91</v>
      </c>
      <c r="C19" s="148" t="s">
        <v>28</v>
      </c>
      <c r="D19" s="134"/>
      <c r="E19" s="45"/>
      <c r="F19" s="45"/>
      <c r="G19" s="45"/>
      <c r="H19" s="45"/>
      <c r="I19" s="45"/>
      <c r="J19" s="45"/>
      <c r="K19" s="45"/>
      <c r="L19" s="45"/>
      <c r="M19" s="45"/>
      <c r="N19" s="45"/>
      <c r="O19" s="45"/>
      <c r="P19" s="45"/>
      <c r="Q19" s="39">
        <f>SUM(E19:P19)</f>
        <v>0</v>
      </c>
      <c r="R19" s="134">
        <f t="shared" si="1"/>
        <v>0</v>
      </c>
    </row>
    <row r="20" spans="1:18" x14ac:dyDescent="0.2">
      <c r="A20" s="300"/>
      <c r="B20" s="24" t="s">
        <v>92</v>
      </c>
      <c r="C20" s="148" t="s">
        <v>28</v>
      </c>
      <c r="D20" s="134"/>
      <c r="E20" s="45"/>
      <c r="F20" s="45"/>
      <c r="G20" s="45"/>
      <c r="H20" s="45"/>
      <c r="I20" s="45"/>
      <c r="J20" s="45"/>
      <c r="K20" s="45"/>
      <c r="L20" s="45"/>
      <c r="M20" s="45"/>
      <c r="N20" s="45"/>
      <c r="O20" s="45"/>
      <c r="P20" s="45"/>
      <c r="Q20" s="39">
        <f t="shared" si="3"/>
        <v>0</v>
      </c>
      <c r="R20" s="134">
        <f t="shared" si="1"/>
        <v>0</v>
      </c>
    </row>
    <row r="21" spans="1:18" x14ac:dyDescent="0.2">
      <c r="A21" s="300"/>
      <c r="B21" s="24" t="s">
        <v>93</v>
      </c>
      <c r="C21" s="148" t="s">
        <v>28</v>
      </c>
      <c r="D21" s="134"/>
      <c r="E21" s="45"/>
      <c r="F21" s="45"/>
      <c r="G21" s="45"/>
      <c r="H21" s="45"/>
      <c r="I21" s="45"/>
      <c r="J21" s="45"/>
      <c r="K21" s="45"/>
      <c r="L21" s="45"/>
      <c r="M21" s="45"/>
      <c r="N21" s="45"/>
      <c r="O21" s="45"/>
      <c r="P21" s="45"/>
      <c r="Q21" s="39">
        <f t="shared" si="3"/>
        <v>0</v>
      </c>
      <c r="R21" s="134">
        <f t="shared" si="1"/>
        <v>0</v>
      </c>
    </row>
    <row r="22" spans="1:18" x14ac:dyDescent="0.2">
      <c r="A22" s="300"/>
      <c r="B22" s="24" t="s">
        <v>94</v>
      </c>
      <c r="C22" s="148" t="s">
        <v>28</v>
      </c>
      <c r="D22" s="134"/>
      <c r="E22" s="45">
        <v>500</v>
      </c>
      <c r="F22" s="45">
        <v>500</v>
      </c>
      <c r="G22" s="45">
        <v>500</v>
      </c>
      <c r="H22" s="45">
        <v>500</v>
      </c>
      <c r="I22" s="45">
        <v>500</v>
      </c>
      <c r="J22" s="45">
        <v>500</v>
      </c>
      <c r="K22" s="45">
        <v>500</v>
      </c>
      <c r="L22" s="45">
        <v>500</v>
      </c>
      <c r="M22" s="45">
        <v>500</v>
      </c>
      <c r="N22" s="45">
        <v>500</v>
      </c>
      <c r="O22" s="45">
        <v>500</v>
      </c>
      <c r="P22" s="45">
        <v>500</v>
      </c>
      <c r="Q22" s="39">
        <f t="shared" si="3"/>
        <v>6000</v>
      </c>
      <c r="R22" s="134">
        <f t="shared" si="1"/>
        <v>6000</v>
      </c>
    </row>
    <row r="23" spans="1:18" x14ac:dyDescent="0.2">
      <c r="A23" s="300"/>
      <c r="B23" s="24" t="s">
        <v>95</v>
      </c>
      <c r="C23" s="148" t="s">
        <v>28</v>
      </c>
      <c r="D23" s="134"/>
      <c r="E23" s="45">
        <v>500</v>
      </c>
      <c r="F23" s="45">
        <v>500</v>
      </c>
      <c r="G23" s="45">
        <v>500</v>
      </c>
      <c r="H23" s="45">
        <v>500</v>
      </c>
      <c r="I23" s="45">
        <v>500</v>
      </c>
      <c r="J23" s="45">
        <v>500</v>
      </c>
      <c r="K23" s="45">
        <v>500</v>
      </c>
      <c r="L23" s="45">
        <v>500</v>
      </c>
      <c r="M23" s="45">
        <v>500</v>
      </c>
      <c r="N23" s="45">
        <v>500</v>
      </c>
      <c r="O23" s="45">
        <v>500</v>
      </c>
      <c r="P23" s="45">
        <v>500</v>
      </c>
      <c r="Q23" s="39">
        <f t="shared" si="3"/>
        <v>6000</v>
      </c>
      <c r="R23" s="134">
        <f t="shared" si="1"/>
        <v>6000</v>
      </c>
    </row>
    <row r="24" spans="1:18" x14ac:dyDescent="0.2">
      <c r="A24" s="300"/>
      <c r="B24" s="202" t="s">
        <v>161</v>
      </c>
      <c r="C24" s="148" t="s">
        <v>28</v>
      </c>
      <c r="D24" s="134"/>
      <c r="E24" s="45">
        <v>700</v>
      </c>
      <c r="F24" s="45">
        <v>700</v>
      </c>
      <c r="G24" s="45">
        <v>700</v>
      </c>
      <c r="H24" s="45">
        <v>700</v>
      </c>
      <c r="I24" s="45">
        <v>700</v>
      </c>
      <c r="J24" s="45">
        <v>700</v>
      </c>
      <c r="K24" s="45">
        <v>700</v>
      </c>
      <c r="L24" s="45">
        <v>700</v>
      </c>
      <c r="M24" s="45">
        <v>700</v>
      </c>
      <c r="N24" s="45">
        <v>700</v>
      </c>
      <c r="O24" s="45">
        <v>700</v>
      </c>
      <c r="P24" s="45">
        <v>700</v>
      </c>
      <c r="Q24" s="39">
        <f t="shared" si="3"/>
        <v>8400</v>
      </c>
      <c r="R24" s="134">
        <f t="shared" si="1"/>
        <v>8400</v>
      </c>
    </row>
    <row r="25" spans="1:18" x14ac:dyDescent="0.2">
      <c r="A25" s="301"/>
      <c r="B25" s="25" t="s">
        <v>96</v>
      </c>
      <c r="C25" s="149" t="s">
        <v>28</v>
      </c>
      <c r="D25" s="135"/>
      <c r="E25" s="46"/>
      <c r="F25" s="46"/>
      <c r="G25" s="46"/>
      <c r="H25" s="46"/>
      <c r="I25" s="46"/>
      <c r="J25" s="46"/>
      <c r="K25" s="46"/>
      <c r="L25" s="46"/>
      <c r="M25" s="46"/>
      <c r="N25" s="46"/>
      <c r="O25" s="46"/>
      <c r="P25" s="46"/>
      <c r="Q25" s="40">
        <f t="shared" si="3"/>
        <v>0</v>
      </c>
      <c r="R25" s="135">
        <f t="shared" si="1"/>
        <v>0</v>
      </c>
    </row>
    <row r="26" spans="1:18" x14ac:dyDescent="0.2">
      <c r="A26" s="302" t="s">
        <v>38</v>
      </c>
      <c r="B26" s="23" t="s">
        <v>97</v>
      </c>
      <c r="C26" s="147" t="s">
        <v>28</v>
      </c>
      <c r="D26" s="136"/>
      <c r="E26" s="44">
        <v>0</v>
      </c>
      <c r="F26" s="44"/>
      <c r="G26" s="44"/>
      <c r="H26" s="44"/>
      <c r="I26" s="44"/>
      <c r="J26" s="44"/>
      <c r="K26" s="44"/>
      <c r="L26" s="44"/>
      <c r="M26" s="44"/>
      <c r="N26" s="44"/>
      <c r="O26" s="44"/>
      <c r="P26" s="44"/>
      <c r="Q26" s="38">
        <f t="shared" si="3"/>
        <v>0</v>
      </c>
      <c r="R26" s="136">
        <f t="shared" si="1"/>
        <v>0</v>
      </c>
    </row>
    <row r="27" spans="1:18" x14ac:dyDescent="0.2">
      <c r="A27" s="303"/>
      <c r="B27" s="24" t="s">
        <v>98</v>
      </c>
      <c r="C27" s="148" t="s">
        <v>28</v>
      </c>
      <c r="D27" s="134"/>
      <c r="E27" s="45">
        <v>0</v>
      </c>
      <c r="F27" s="45"/>
      <c r="G27" s="45"/>
      <c r="H27" s="45"/>
      <c r="I27" s="45"/>
      <c r="J27" s="45"/>
      <c r="K27" s="45"/>
      <c r="L27" s="45"/>
      <c r="M27" s="45"/>
      <c r="N27" s="45"/>
      <c r="O27" s="45"/>
      <c r="P27" s="45"/>
      <c r="Q27" s="39">
        <f t="shared" si="3"/>
        <v>0</v>
      </c>
      <c r="R27" s="134">
        <f t="shared" si="1"/>
        <v>0</v>
      </c>
    </row>
    <row r="28" spans="1:18" x14ac:dyDescent="0.2">
      <c r="A28" s="303"/>
      <c r="B28" s="24" t="s">
        <v>99</v>
      </c>
      <c r="C28" s="148" t="s">
        <v>28</v>
      </c>
      <c r="D28" s="134"/>
      <c r="E28" s="45">
        <v>0</v>
      </c>
      <c r="F28" s="45"/>
      <c r="G28" s="45"/>
      <c r="H28" s="45"/>
      <c r="I28" s="45"/>
      <c r="J28" s="45"/>
      <c r="K28" s="45"/>
      <c r="L28" s="45"/>
      <c r="M28" s="45"/>
      <c r="N28" s="45"/>
      <c r="O28" s="45"/>
      <c r="P28" s="45"/>
      <c r="Q28" s="39">
        <f t="shared" si="3"/>
        <v>0</v>
      </c>
      <c r="R28" s="134">
        <f t="shared" si="1"/>
        <v>0</v>
      </c>
    </row>
    <row r="29" spans="1:18" x14ac:dyDescent="0.2">
      <c r="A29" s="303"/>
      <c r="B29" s="24" t="s">
        <v>100</v>
      </c>
      <c r="C29" s="148" t="s">
        <v>28</v>
      </c>
      <c r="D29" s="134"/>
      <c r="E29" s="45">
        <v>0</v>
      </c>
      <c r="F29" s="45"/>
      <c r="G29" s="45"/>
      <c r="H29" s="45"/>
      <c r="I29" s="45"/>
      <c r="J29" s="45"/>
      <c r="K29" s="45"/>
      <c r="L29" s="45"/>
      <c r="M29" s="45"/>
      <c r="N29" s="45"/>
      <c r="O29" s="45"/>
      <c r="P29" s="45"/>
      <c r="Q29" s="39">
        <f t="shared" si="3"/>
        <v>0</v>
      </c>
      <c r="R29" s="134">
        <f t="shared" si="1"/>
        <v>0</v>
      </c>
    </row>
    <row r="30" spans="1:18" x14ac:dyDescent="0.2">
      <c r="A30" s="303"/>
      <c r="B30" s="24" t="s">
        <v>101</v>
      </c>
      <c r="C30" s="148" t="s">
        <v>28</v>
      </c>
      <c r="D30" s="134"/>
      <c r="E30" s="45">
        <v>0</v>
      </c>
      <c r="F30" s="45"/>
      <c r="G30" s="45"/>
      <c r="H30" s="45"/>
      <c r="I30" s="45"/>
      <c r="J30" s="45"/>
      <c r="K30" s="45"/>
      <c r="L30" s="45"/>
      <c r="M30" s="45"/>
      <c r="N30" s="45"/>
      <c r="O30" s="45"/>
      <c r="P30" s="45"/>
      <c r="Q30" s="39">
        <f t="shared" si="3"/>
        <v>0</v>
      </c>
      <c r="R30" s="134">
        <f t="shared" si="1"/>
        <v>0</v>
      </c>
    </row>
    <row r="31" spans="1:18" x14ac:dyDescent="0.2">
      <c r="A31" s="304"/>
      <c r="B31" s="25" t="s">
        <v>162</v>
      </c>
      <c r="C31" s="149" t="s">
        <v>28</v>
      </c>
      <c r="D31" s="135"/>
      <c r="E31" s="46">
        <v>0</v>
      </c>
      <c r="F31" s="46"/>
      <c r="G31" s="46"/>
      <c r="H31" s="46"/>
      <c r="I31" s="46"/>
      <c r="J31" s="46"/>
      <c r="K31" s="46"/>
      <c r="L31" s="46"/>
      <c r="M31" s="46"/>
      <c r="N31" s="46"/>
      <c r="O31" s="46"/>
      <c r="P31" s="46"/>
      <c r="Q31" s="40">
        <f t="shared" si="3"/>
        <v>0</v>
      </c>
      <c r="R31" s="135">
        <f t="shared" si="1"/>
        <v>0</v>
      </c>
    </row>
    <row r="32" spans="1:18" x14ac:dyDescent="0.2">
      <c r="A32" s="305" t="s">
        <v>39</v>
      </c>
      <c r="B32" s="200" t="s">
        <v>103</v>
      </c>
      <c r="C32" s="147" t="s">
        <v>28</v>
      </c>
      <c r="D32" s="136"/>
      <c r="E32" s="44">
        <v>200</v>
      </c>
      <c r="F32" s="44">
        <v>200</v>
      </c>
      <c r="G32" s="44">
        <v>200</v>
      </c>
      <c r="H32" s="44">
        <v>200</v>
      </c>
      <c r="I32" s="44">
        <v>200</v>
      </c>
      <c r="J32" s="44">
        <v>200</v>
      </c>
      <c r="K32" s="44">
        <v>200</v>
      </c>
      <c r="L32" s="44">
        <v>200</v>
      </c>
      <c r="M32" s="44">
        <v>200</v>
      </c>
      <c r="N32" s="44">
        <v>200</v>
      </c>
      <c r="O32" s="44">
        <v>200</v>
      </c>
      <c r="P32" s="44">
        <v>200</v>
      </c>
      <c r="Q32" s="38">
        <f t="shared" si="3"/>
        <v>2400</v>
      </c>
      <c r="R32" s="136">
        <f t="shared" si="1"/>
        <v>2400</v>
      </c>
    </row>
    <row r="33" spans="1:18" x14ac:dyDescent="0.2">
      <c r="A33" s="300"/>
      <c r="B33" s="202" t="s">
        <v>104</v>
      </c>
      <c r="C33" s="148" t="s">
        <v>28</v>
      </c>
      <c r="D33" s="134"/>
      <c r="E33" s="45">
        <v>0</v>
      </c>
      <c r="F33" s="45"/>
      <c r="G33" s="45"/>
      <c r="H33" s="45"/>
      <c r="I33" s="45"/>
      <c r="J33" s="45"/>
      <c r="K33" s="45"/>
      <c r="L33" s="45"/>
      <c r="M33" s="45"/>
      <c r="N33" s="45"/>
      <c r="O33" s="45"/>
      <c r="P33" s="45"/>
      <c r="Q33" s="39">
        <f t="shared" si="3"/>
        <v>0</v>
      </c>
      <c r="R33" s="134">
        <f t="shared" si="1"/>
        <v>0</v>
      </c>
    </row>
    <row r="34" spans="1:18" x14ac:dyDescent="0.2">
      <c r="A34" s="300"/>
      <c r="B34" s="202" t="s">
        <v>105</v>
      </c>
      <c r="C34" s="148" t="s">
        <v>28</v>
      </c>
      <c r="D34" s="134"/>
      <c r="E34" s="45">
        <v>300</v>
      </c>
      <c r="F34" s="45">
        <v>300</v>
      </c>
      <c r="G34" s="45">
        <v>300</v>
      </c>
      <c r="H34" s="45">
        <v>300</v>
      </c>
      <c r="I34" s="45">
        <v>300</v>
      </c>
      <c r="J34" s="45">
        <v>300</v>
      </c>
      <c r="K34" s="45">
        <v>300</v>
      </c>
      <c r="L34" s="45">
        <v>300</v>
      </c>
      <c r="M34" s="45">
        <v>300</v>
      </c>
      <c r="N34" s="45">
        <v>300</v>
      </c>
      <c r="O34" s="45">
        <v>300</v>
      </c>
      <c r="P34" s="45">
        <v>300</v>
      </c>
      <c r="Q34" s="39">
        <f t="shared" si="3"/>
        <v>3600</v>
      </c>
      <c r="R34" s="134">
        <f t="shared" si="1"/>
        <v>3600</v>
      </c>
    </row>
    <row r="35" spans="1:18" x14ac:dyDescent="0.2">
      <c r="A35" s="300"/>
      <c r="B35" s="202" t="s">
        <v>106</v>
      </c>
      <c r="C35" s="148" t="s">
        <v>28</v>
      </c>
      <c r="D35" s="134"/>
      <c r="E35" s="45">
        <v>300</v>
      </c>
      <c r="F35" s="45">
        <v>300</v>
      </c>
      <c r="G35" s="45">
        <v>300</v>
      </c>
      <c r="H35" s="45">
        <v>300</v>
      </c>
      <c r="I35" s="45">
        <v>300</v>
      </c>
      <c r="J35" s="45">
        <v>300</v>
      </c>
      <c r="K35" s="45">
        <v>300</v>
      </c>
      <c r="L35" s="45">
        <v>300</v>
      </c>
      <c r="M35" s="45">
        <v>300</v>
      </c>
      <c r="N35" s="45">
        <v>300</v>
      </c>
      <c r="O35" s="45">
        <v>300</v>
      </c>
      <c r="P35" s="45">
        <v>300</v>
      </c>
      <c r="Q35" s="39">
        <f t="shared" si="3"/>
        <v>3600</v>
      </c>
      <c r="R35" s="134">
        <f t="shared" si="1"/>
        <v>3600</v>
      </c>
    </row>
    <row r="36" spans="1:18" x14ac:dyDescent="0.2">
      <c r="A36" s="300"/>
      <c r="B36" s="202" t="s">
        <v>163</v>
      </c>
      <c r="C36" s="148" t="s">
        <v>28</v>
      </c>
      <c r="D36" s="134"/>
      <c r="E36" s="45">
        <v>0</v>
      </c>
      <c r="F36" s="45"/>
      <c r="G36" s="45"/>
      <c r="H36" s="45"/>
      <c r="I36" s="45"/>
      <c r="J36" s="45"/>
      <c r="K36" s="45"/>
      <c r="L36" s="45"/>
      <c r="M36" s="45"/>
      <c r="N36" s="45"/>
      <c r="O36" s="45"/>
      <c r="P36" s="45"/>
      <c r="Q36" s="39">
        <f t="shared" si="3"/>
        <v>0</v>
      </c>
      <c r="R36" s="134">
        <f t="shared" si="1"/>
        <v>0</v>
      </c>
    </row>
    <row r="37" spans="1:18" x14ac:dyDescent="0.2">
      <c r="A37" s="300"/>
      <c r="B37" s="202" t="s">
        <v>164</v>
      </c>
      <c r="C37" s="148" t="s">
        <v>28</v>
      </c>
      <c r="D37" s="134"/>
      <c r="E37" s="45">
        <v>0</v>
      </c>
      <c r="F37" s="45"/>
      <c r="G37" s="45"/>
      <c r="H37" s="45"/>
      <c r="I37" s="45"/>
      <c r="J37" s="45"/>
      <c r="K37" s="45"/>
      <c r="L37" s="45"/>
      <c r="M37" s="45"/>
      <c r="N37" s="45"/>
      <c r="O37" s="45"/>
      <c r="P37" s="45"/>
      <c r="Q37" s="39">
        <f t="shared" si="3"/>
        <v>0</v>
      </c>
      <c r="R37" s="134">
        <f t="shared" si="1"/>
        <v>0</v>
      </c>
    </row>
    <row r="38" spans="1:18" x14ac:dyDescent="0.2">
      <c r="A38" s="300"/>
      <c r="B38" s="202" t="s">
        <v>107</v>
      </c>
      <c r="C38" s="148" t="s">
        <v>28</v>
      </c>
      <c r="D38" s="134"/>
      <c r="E38" s="45">
        <v>1000</v>
      </c>
      <c r="F38" s="45">
        <v>0</v>
      </c>
      <c r="G38" s="45"/>
      <c r="H38" s="45"/>
      <c r="I38" s="45"/>
      <c r="J38" s="45"/>
      <c r="K38" s="45"/>
      <c r="L38" s="45"/>
      <c r="M38" s="45"/>
      <c r="N38" s="45"/>
      <c r="O38" s="45"/>
      <c r="P38" s="45"/>
      <c r="Q38" s="39">
        <f t="shared" si="3"/>
        <v>1000</v>
      </c>
      <c r="R38" s="134">
        <f t="shared" si="1"/>
        <v>1000</v>
      </c>
    </row>
    <row r="39" spans="1:18" x14ac:dyDescent="0.2">
      <c r="A39" s="300"/>
      <c r="B39" s="202" t="s">
        <v>108</v>
      </c>
      <c r="C39" s="148" t="s">
        <v>28</v>
      </c>
      <c r="D39" s="134"/>
      <c r="E39" s="45">
        <v>0</v>
      </c>
      <c r="F39" s="45"/>
      <c r="G39" s="45"/>
      <c r="H39" s="45"/>
      <c r="I39" s="45"/>
      <c r="J39" s="45"/>
      <c r="K39" s="45"/>
      <c r="L39" s="45"/>
      <c r="M39" s="45"/>
      <c r="N39" s="45"/>
      <c r="O39" s="45"/>
      <c r="P39" s="45"/>
      <c r="Q39" s="39">
        <f t="shared" si="3"/>
        <v>0</v>
      </c>
      <c r="R39" s="134">
        <f t="shared" si="1"/>
        <v>0</v>
      </c>
    </row>
    <row r="40" spans="1:18" x14ac:dyDescent="0.2">
      <c r="A40" s="300"/>
      <c r="B40" s="202" t="s">
        <v>165</v>
      </c>
      <c r="C40" s="148" t="s">
        <v>28</v>
      </c>
      <c r="D40" s="134"/>
      <c r="E40" s="45">
        <v>300</v>
      </c>
      <c r="F40" s="45">
        <v>300</v>
      </c>
      <c r="G40" s="45">
        <v>400</v>
      </c>
      <c r="H40" s="45">
        <v>400</v>
      </c>
      <c r="I40" s="45">
        <v>400</v>
      </c>
      <c r="J40" s="45">
        <v>400</v>
      </c>
      <c r="K40" s="45">
        <v>400</v>
      </c>
      <c r="L40" s="45">
        <v>400</v>
      </c>
      <c r="M40" s="45">
        <v>400</v>
      </c>
      <c r="N40" s="45">
        <v>400</v>
      </c>
      <c r="O40" s="45">
        <v>400</v>
      </c>
      <c r="P40" s="45">
        <v>400</v>
      </c>
      <c r="Q40" s="39">
        <f t="shared" si="3"/>
        <v>4600</v>
      </c>
      <c r="R40" s="134">
        <f t="shared" si="1"/>
        <v>4600</v>
      </c>
    </row>
    <row r="41" spans="1:18" x14ac:dyDescent="0.2">
      <c r="A41" s="300"/>
      <c r="B41" s="202" t="s">
        <v>109</v>
      </c>
      <c r="C41" s="148" t="s">
        <v>28</v>
      </c>
      <c r="D41" s="134"/>
      <c r="E41" s="45">
        <v>900</v>
      </c>
      <c r="F41" s="45">
        <v>900</v>
      </c>
      <c r="G41" s="45">
        <v>900</v>
      </c>
      <c r="H41" s="45">
        <v>900</v>
      </c>
      <c r="I41" s="45">
        <v>900</v>
      </c>
      <c r="J41" s="45">
        <v>900</v>
      </c>
      <c r="K41" s="45">
        <v>900</v>
      </c>
      <c r="L41" s="45">
        <v>900</v>
      </c>
      <c r="M41" s="45">
        <v>900</v>
      </c>
      <c r="N41" s="45">
        <v>900</v>
      </c>
      <c r="O41" s="45">
        <v>900</v>
      </c>
      <c r="P41" s="45">
        <v>900</v>
      </c>
      <c r="Q41" s="39">
        <f t="shared" si="3"/>
        <v>10800</v>
      </c>
      <c r="R41" s="134">
        <f t="shared" si="1"/>
        <v>10800</v>
      </c>
    </row>
    <row r="42" spans="1:18" x14ac:dyDescent="0.2">
      <c r="A42" s="300"/>
      <c r="B42" s="213" t="s">
        <v>240</v>
      </c>
      <c r="C42" s="152" t="s">
        <v>28</v>
      </c>
      <c r="D42" s="134"/>
      <c r="E42" s="139">
        <v>0</v>
      </c>
      <c r="F42" s="139"/>
      <c r="G42" s="139"/>
      <c r="H42" s="139"/>
      <c r="I42" s="139"/>
      <c r="J42" s="139"/>
      <c r="K42" s="139"/>
      <c r="L42" s="139"/>
      <c r="M42" s="139"/>
      <c r="N42" s="139"/>
      <c r="O42" s="139"/>
      <c r="P42" s="139"/>
      <c r="Q42" s="53">
        <f t="shared" si="3"/>
        <v>0</v>
      </c>
      <c r="R42" s="134">
        <f t="shared" si="1"/>
        <v>0</v>
      </c>
    </row>
    <row r="43" spans="1:18" x14ac:dyDescent="0.2">
      <c r="A43" s="300"/>
      <c r="B43" s="24" t="s">
        <v>110</v>
      </c>
      <c r="C43" s="148" t="s">
        <v>28</v>
      </c>
      <c r="D43" s="134"/>
      <c r="E43" s="45">
        <v>0</v>
      </c>
      <c r="F43" s="45"/>
      <c r="G43" s="45"/>
      <c r="H43" s="45"/>
      <c r="I43" s="45"/>
      <c r="J43" s="45"/>
      <c r="K43" s="45"/>
      <c r="L43" s="45"/>
      <c r="M43" s="45"/>
      <c r="N43" s="45"/>
      <c r="O43" s="45"/>
      <c r="P43" s="45"/>
      <c r="Q43" s="39">
        <f t="shared" si="3"/>
        <v>0</v>
      </c>
      <c r="R43" s="134">
        <f t="shared" si="1"/>
        <v>0</v>
      </c>
    </row>
    <row r="44" spans="1:18" x14ac:dyDescent="0.2">
      <c r="A44" s="300"/>
      <c r="B44" s="24" t="s">
        <v>111</v>
      </c>
      <c r="C44" s="148" t="s">
        <v>28</v>
      </c>
      <c r="D44" s="134"/>
      <c r="E44" s="45">
        <v>0</v>
      </c>
      <c r="F44" s="45"/>
      <c r="G44" s="45"/>
      <c r="H44" s="45"/>
      <c r="I44" s="45"/>
      <c r="J44" s="45"/>
      <c r="K44" s="45"/>
      <c r="L44" s="45"/>
      <c r="M44" s="45"/>
      <c r="N44" s="45"/>
      <c r="O44" s="45"/>
      <c r="P44" s="45"/>
      <c r="Q44" s="39">
        <f t="shared" si="3"/>
        <v>0</v>
      </c>
      <c r="R44" s="134">
        <f t="shared" si="1"/>
        <v>0</v>
      </c>
    </row>
    <row r="45" spans="1:18" x14ac:dyDescent="0.2">
      <c r="A45" s="300"/>
      <c r="B45" s="24" t="s">
        <v>112</v>
      </c>
      <c r="C45" s="148" t="s">
        <v>28</v>
      </c>
      <c r="D45" s="134"/>
      <c r="E45" s="45">
        <v>0</v>
      </c>
      <c r="F45" s="45"/>
      <c r="G45" s="45"/>
      <c r="H45" s="45"/>
      <c r="I45" s="45"/>
      <c r="J45" s="45"/>
      <c r="K45" s="45"/>
      <c r="L45" s="45"/>
      <c r="M45" s="45"/>
      <c r="N45" s="45"/>
      <c r="O45" s="45"/>
      <c r="P45" s="45"/>
      <c r="Q45" s="39">
        <f t="shared" si="3"/>
        <v>0</v>
      </c>
      <c r="R45" s="134">
        <f t="shared" si="1"/>
        <v>0</v>
      </c>
    </row>
    <row r="46" spans="1:18" x14ac:dyDescent="0.2">
      <c r="A46" s="301"/>
      <c r="B46" s="25" t="s">
        <v>113</v>
      </c>
      <c r="C46" s="149" t="s">
        <v>28</v>
      </c>
      <c r="D46" s="135"/>
      <c r="E46" s="46">
        <v>0</v>
      </c>
      <c r="F46" s="46"/>
      <c r="G46" s="46"/>
      <c r="H46" s="46"/>
      <c r="I46" s="46"/>
      <c r="J46" s="46"/>
      <c r="K46" s="46"/>
      <c r="L46" s="46"/>
      <c r="M46" s="46"/>
      <c r="N46" s="46"/>
      <c r="O46" s="46"/>
      <c r="P46" s="46"/>
      <c r="Q46" s="40">
        <f t="shared" si="3"/>
        <v>0</v>
      </c>
      <c r="R46" s="135">
        <f t="shared" si="1"/>
        <v>0</v>
      </c>
    </row>
    <row r="47" spans="1:18" x14ac:dyDescent="0.2">
      <c r="A47" s="306" t="s">
        <v>170</v>
      </c>
      <c r="B47" s="23" t="s">
        <v>114</v>
      </c>
      <c r="C47" s="147" t="s">
        <v>28</v>
      </c>
      <c r="D47" s="136"/>
      <c r="E47" s="44">
        <v>0</v>
      </c>
      <c r="F47" s="44"/>
      <c r="G47" s="44"/>
      <c r="H47" s="44"/>
      <c r="I47" s="44"/>
      <c r="J47" s="44"/>
      <c r="K47" s="44"/>
      <c r="L47" s="44"/>
      <c r="M47" s="44"/>
      <c r="N47" s="44"/>
      <c r="O47" s="44"/>
      <c r="P47" s="44"/>
      <c r="Q47" s="38">
        <f t="shared" si="3"/>
        <v>0</v>
      </c>
      <c r="R47" s="136">
        <f t="shared" si="1"/>
        <v>0</v>
      </c>
    </row>
    <row r="48" spans="1:18" x14ac:dyDescent="0.2">
      <c r="A48" s="288"/>
      <c r="B48" s="24" t="s">
        <v>171</v>
      </c>
      <c r="C48" s="148" t="s">
        <v>28</v>
      </c>
      <c r="D48" s="134"/>
      <c r="E48" s="45">
        <v>2000</v>
      </c>
      <c r="F48" s="45">
        <v>2000</v>
      </c>
      <c r="G48" s="45">
        <v>2000</v>
      </c>
      <c r="H48" s="45">
        <v>2000</v>
      </c>
      <c r="I48" s="45">
        <v>2000</v>
      </c>
      <c r="J48" s="45">
        <v>2000</v>
      </c>
      <c r="K48" s="45">
        <v>2000</v>
      </c>
      <c r="L48" s="45">
        <v>2000</v>
      </c>
      <c r="M48" s="45">
        <v>2000</v>
      </c>
      <c r="N48" s="45">
        <v>2000</v>
      </c>
      <c r="O48" s="45">
        <v>2000</v>
      </c>
      <c r="P48" s="45">
        <v>2000</v>
      </c>
      <c r="Q48" s="39">
        <f t="shared" si="3"/>
        <v>24000</v>
      </c>
      <c r="R48" s="134">
        <f t="shared" si="1"/>
        <v>24000</v>
      </c>
    </row>
    <row r="49" spans="1:18" x14ac:dyDescent="0.2">
      <c r="A49" s="288"/>
      <c r="B49" s="24" t="s">
        <v>166</v>
      </c>
      <c r="C49" s="148" t="s">
        <v>28</v>
      </c>
      <c r="D49" s="134"/>
      <c r="E49" s="45">
        <v>700</v>
      </c>
      <c r="F49" s="45">
        <v>700</v>
      </c>
      <c r="G49" s="45">
        <v>700</v>
      </c>
      <c r="H49" s="45">
        <v>700</v>
      </c>
      <c r="I49" s="45">
        <v>700</v>
      </c>
      <c r="J49" s="45">
        <v>700</v>
      </c>
      <c r="K49" s="45">
        <v>700</v>
      </c>
      <c r="L49" s="45">
        <v>700</v>
      </c>
      <c r="M49" s="45">
        <v>700</v>
      </c>
      <c r="N49" s="45">
        <v>700</v>
      </c>
      <c r="O49" s="45">
        <v>700</v>
      </c>
      <c r="P49" s="45">
        <v>700</v>
      </c>
      <c r="Q49" s="39">
        <f t="shared" si="3"/>
        <v>8400</v>
      </c>
      <c r="R49" s="134">
        <f t="shared" si="1"/>
        <v>8400</v>
      </c>
    </row>
    <row r="50" spans="1:18" x14ac:dyDescent="0.2">
      <c r="A50" s="307"/>
      <c r="B50" s="25" t="s">
        <v>115</v>
      </c>
      <c r="C50" s="149" t="s">
        <v>28</v>
      </c>
      <c r="D50" s="135"/>
      <c r="E50" s="46">
        <v>0</v>
      </c>
      <c r="F50" s="46"/>
      <c r="G50" s="46"/>
      <c r="H50" s="46"/>
      <c r="I50" s="46"/>
      <c r="J50" s="46"/>
      <c r="K50" s="46"/>
      <c r="L50" s="46"/>
      <c r="M50" s="46">
        <v>1000</v>
      </c>
      <c r="N50" s="46">
        <v>1000</v>
      </c>
      <c r="O50" s="46">
        <v>1000</v>
      </c>
      <c r="P50" s="46">
        <v>1000</v>
      </c>
      <c r="Q50" s="40">
        <f>SUM(E50:P50)</f>
        <v>4000</v>
      </c>
      <c r="R50" s="135">
        <f t="shared" si="1"/>
        <v>4000</v>
      </c>
    </row>
    <row r="51" spans="1:18" ht="18.75" customHeight="1" x14ac:dyDescent="0.2">
      <c r="A51" s="27" t="s">
        <v>148</v>
      </c>
      <c r="B51" s="156" t="s">
        <v>217</v>
      </c>
      <c r="C51" s="28" t="s">
        <v>116</v>
      </c>
      <c r="D51" s="137"/>
      <c r="E51" s="140">
        <v>0</v>
      </c>
      <c r="F51" s="140"/>
      <c r="G51" s="140"/>
      <c r="H51" s="140"/>
      <c r="I51" s="140"/>
      <c r="J51" s="140"/>
      <c r="K51" s="140"/>
      <c r="L51" s="140"/>
      <c r="M51" s="140"/>
      <c r="N51" s="140"/>
      <c r="O51" s="140"/>
      <c r="P51" s="140"/>
      <c r="Q51" s="54">
        <f t="shared" si="3"/>
        <v>0</v>
      </c>
      <c r="R51" s="137">
        <f t="shared" si="1"/>
        <v>0</v>
      </c>
    </row>
    <row r="52" spans="1:18" x14ac:dyDescent="0.2">
      <c r="A52" s="288" t="s">
        <v>167</v>
      </c>
      <c r="B52" s="202" t="s">
        <v>168</v>
      </c>
      <c r="C52" s="148" t="s">
        <v>28</v>
      </c>
      <c r="D52" s="134"/>
      <c r="E52" s="45">
        <v>0</v>
      </c>
      <c r="F52" s="45"/>
      <c r="G52" s="45"/>
      <c r="H52" s="45"/>
      <c r="I52" s="45"/>
      <c r="J52" s="45"/>
      <c r="K52" s="45"/>
      <c r="L52" s="45"/>
      <c r="M52" s="45"/>
      <c r="N52" s="45"/>
      <c r="O52" s="45"/>
      <c r="P52" s="45"/>
      <c r="Q52" s="39">
        <f t="shared" si="3"/>
        <v>0</v>
      </c>
      <c r="R52" s="134">
        <f t="shared" si="1"/>
        <v>0</v>
      </c>
    </row>
    <row r="53" spans="1:18" x14ac:dyDescent="0.2">
      <c r="A53" s="288"/>
      <c r="B53" s="202" t="s">
        <v>169</v>
      </c>
      <c r="C53" s="148" t="s">
        <v>28</v>
      </c>
      <c r="D53" s="134"/>
      <c r="E53" s="45">
        <v>0</v>
      </c>
      <c r="F53" s="45"/>
      <c r="G53" s="45"/>
      <c r="H53" s="45"/>
      <c r="I53" s="45"/>
      <c r="J53" s="45"/>
      <c r="K53" s="45"/>
      <c r="L53" s="45"/>
      <c r="M53" s="45"/>
      <c r="N53" s="45"/>
      <c r="O53" s="45"/>
      <c r="P53" s="45"/>
      <c r="Q53" s="39">
        <f t="shared" si="3"/>
        <v>0</v>
      </c>
      <c r="R53" s="134">
        <f t="shared" si="1"/>
        <v>0</v>
      </c>
    </row>
    <row r="54" spans="1:18" x14ac:dyDescent="0.2">
      <c r="A54" s="288"/>
      <c r="B54" s="24" t="s">
        <v>117</v>
      </c>
      <c r="C54" s="148" t="s">
        <v>28</v>
      </c>
      <c r="D54" s="134"/>
      <c r="E54" s="45">
        <v>0</v>
      </c>
      <c r="F54" s="45"/>
      <c r="G54" s="45"/>
      <c r="H54" s="45"/>
      <c r="I54" s="45"/>
      <c r="J54" s="45"/>
      <c r="K54" s="45"/>
      <c r="L54" s="45"/>
      <c r="M54" s="45"/>
      <c r="N54" s="45"/>
      <c r="O54" s="45"/>
      <c r="P54" s="45"/>
      <c r="Q54" s="39">
        <f t="shared" si="3"/>
        <v>0</v>
      </c>
      <c r="R54" s="134">
        <f t="shared" si="1"/>
        <v>0</v>
      </c>
    </row>
    <row r="55" spans="1:18" x14ac:dyDescent="0.2">
      <c r="A55" s="288"/>
      <c r="B55" s="24" t="s">
        <v>102</v>
      </c>
      <c r="C55" s="148" t="s">
        <v>28</v>
      </c>
      <c r="D55" s="134"/>
      <c r="E55" s="45">
        <v>0</v>
      </c>
      <c r="F55" s="45"/>
      <c r="G55" s="45"/>
      <c r="H55" s="45"/>
      <c r="I55" s="45"/>
      <c r="J55" s="45"/>
      <c r="K55" s="45"/>
      <c r="L55" s="45"/>
      <c r="M55" s="45"/>
      <c r="N55" s="45"/>
      <c r="O55" s="45"/>
      <c r="P55" s="45"/>
      <c r="Q55" s="39">
        <f t="shared" si="3"/>
        <v>0</v>
      </c>
      <c r="R55" s="134">
        <f t="shared" si="1"/>
        <v>0</v>
      </c>
    </row>
    <row r="56" spans="1:18" s="2" customFormat="1" ht="12.75" customHeight="1" x14ac:dyDescent="0.2">
      <c r="A56" s="141"/>
      <c r="B56" s="127" t="s">
        <v>216</v>
      </c>
      <c r="C56" s="150" t="s">
        <v>28</v>
      </c>
      <c r="D56" s="41">
        <f>SUM(D18:D55)</f>
        <v>0</v>
      </c>
      <c r="E56" s="42">
        <f>SUM(E18:E55)</f>
        <v>14900</v>
      </c>
      <c r="F56" s="42">
        <f t="shared" ref="F56:P56" si="6">SUM(F18:F55)</f>
        <v>13900</v>
      </c>
      <c r="G56" s="42">
        <f t="shared" si="6"/>
        <v>14000</v>
      </c>
      <c r="H56" s="42">
        <f t="shared" si="6"/>
        <v>14000</v>
      </c>
      <c r="I56" s="42">
        <f t="shared" si="6"/>
        <v>14000</v>
      </c>
      <c r="J56" s="42">
        <f t="shared" si="6"/>
        <v>14000</v>
      </c>
      <c r="K56" s="42">
        <f t="shared" si="6"/>
        <v>14000</v>
      </c>
      <c r="L56" s="42">
        <f t="shared" si="6"/>
        <v>14000</v>
      </c>
      <c r="M56" s="42">
        <f t="shared" si="6"/>
        <v>15000</v>
      </c>
      <c r="N56" s="42">
        <f t="shared" si="6"/>
        <v>15000</v>
      </c>
      <c r="O56" s="42">
        <f t="shared" si="6"/>
        <v>15000</v>
      </c>
      <c r="P56" s="42">
        <f t="shared" si="6"/>
        <v>15000</v>
      </c>
      <c r="Q56" s="43">
        <f>SUM(Q18:Q55)</f>
        <v>172800</v>
      </c>
      <c r="R56" s="41">
        <f t="shared" si="1"/>
        <v>172800</v>
      </c>
    </row>
    <row r="57" spans="1:18" ht="15" customHeight="1" x14ac:dyDescent="0.2">
      <c r="A57" s="289" t="s">
        <v>47</v>
      </c>
      <c r="B57" s="142" t="s">
        <v>65</v>
      </c>
      <c r="C57" s="153" t="s">
        <v>28</v>
      </c>
      <c r="D57" s="143"/>
      <c r="E57" s="52">
        <v>1500</v>
      </c>
      <c r="F57" s="52">
        <v>0</v>
      </c>
      <c r="G57" s="52"/>
      <c r="H57" s="52"/>
      <c r="I57" s="52"/>
      <c r="J57" s="52"/>
      <c r="K57" s="52"/>
      <c r="L57" s="52"/>
      <c r="M57" s="52"/>
      <c r="N57" s="52"/>
      <c r="O57" s="52"/>
      <c r="P57" s="52"/>
      <c r="Q57" s="39">
        <f t="shared" si="3"/>
        <v>1500</v>
      </c>
      <c r="R57" s="143">
        <f t="shared" si="1"/>
        <v>1500</v>
      </c>
    </row>
    <row r="58" spans="1:18" ht="15" customHeight="1" x14ac:dyDescent="0.2">
      <c r="A58" s="289"/>
      <c r="B58" s="142" t="s">
        <v>150</v>
      </c>
      <c r="C58" s="153" t="s">
        <v>28</v>
      </c>
      <c r="D58" s="143"/>
      <c r="E58" s="52">
        <v>0</v>
      </c>
      <c r="F58" s="52">
        <v>0</v>
      </c>
      <c r="G58" s="52"/>
      <c r="H58" s="52"/>
      <c r="I58" s="52"/>
      <c r="J58" s="52"/>
      <c r="K58" s="52"/>
      <c r="L58" s="52"/>
      <c r="M58" s="52"/>
      <c r="N58" s="52"/>
      <c r="O58" s="52"/>
      <c r="P58" s="52"/>
      <c r="Q58" s="39">
        <f t="shared" si="3"/>
        <v>0</v>
      </c>
      <c r="R58" s="143">
        <f t="shared" si="1"/>
        <v>0</v>
      </c>
    </row>
    <row r="59" spans="1:18" ht="15" customHeight="1" x14ac:dyDescent="0.2">
      <c r="A59" s="289"/>
      <c r="B59" s="142" t="s">
        <v>66</v>
      </c>
      <c r="C59" s="153" t="s">
        <v>28</v>
      </c>
      <c r="D59" s="143"/>
      <c r="E59" s="52">
        <v>1500</v>
      </c>
      <c r="F59" s="52">
        <v>0</v>
      </c>
      <c r="G59" s="52"/>
      <c r="H59" s="52"/>
      <c r="I59" s="52"/>
      <c r="J59" s="52"/>
      <c r="K59" s="52"/>
      <c r="L59" s="52"/>
      <c r="M59" s="52"/>
      <c r="N59" s="52"/>
      <c r="O59" s="52"/>
      <c r="P59" s="52"/>
      <c r="Q59" s="39">
        <f t="shared" si="3"/>
        <v>1500</v>
      </c>
      <c r="R59" s="143">
        <f t="shared" si="1"/>
        <v>1500</v>
      </c>
    </row>
    <row r="60" spans="1:18" ht="15" customHeight="1" x14ac:dyDescent="0.2">
      <c r="A60" s="289"/>
      <c r="B60" s="142" t="s">
        <v>149</v>
      </c>
      <c r="C60" s="153" t="s">
        <v>28</v>
      </c>
      <c r="D60" s="143"/>
      <c r="E60" s="52">
        <v>0</v>
      </c>
      <c r="F60" s="52"/>
      <c r="G60" s="52"/>
      <c r="H60" s="52"/>
      <c r="I60" s="52"/>
      <c r="J60" s="52"/>
      <c r="K60" s="52"/>
      <c r="L60" s="52"/>
      <c r="M60" s="52"/>
      <c r="N60" s="52"/>
      <c r="O60" s="52"/>
      <c r="P60" s="52"/>
      <c r="Q60" s="39">
        <f t="shared" si="3"/>
        <v>0</v>
      </c>
      <c r="R60" s="143">
        <f t="shared" si="1"/>
        <v>0</v>
      </c>
    </row>
    <row r="61" spans="1:18" ht="15" customHeight="1" x14ac:dyDescent="0.2">
      <c r="A61" s="289"/>
      <c r="B61" s="142" t="s">
        <v>173</v>
      </c>
      <c r="C61" s="153" t="s">
        <v>28</v>
      </c>
      <c r="D61" s="143"/>
      <c r="E61" s="52">
        <v>0</v>
      </c>
      <c r="F61" s="52">
        <v>180000</v>
      </c>
      <c r="G61" s="52"/>
      <c r="H61" s="52">
        <v>180000</v>
      </c>
      <c r="I61" s="52"/>
      <c r="J61" s="52"/>
      <c r="K61" s="52"/>
      <c r="L61" s="52"/>
      <c r="M61" s="52"/>
      <c r="N61" s="52"/>
      <c r="O61" s="52"/>
      <c r="P61" s="52"/>
      <c r="Q61" s="39">
        <f t="shared" si="3"/>
        <v>360000</v>
      </c>
      <c r="R61" s="143">
        <f t="shared" si="1"/>
        <v>360000</v>
      </c>
    </row>
    <row r="62" spans="1:18" ht="15" customHeight="1" x14ac:dyDescent="0.2">
      <c r="A62" s="289"/>
      <c r="B62" s="142" t="s">
        <v>68</v>
      </c>
      <c r="C62" s="153" t="s">
        <v>28</v>
      </c>
      <c r="D62" s="143"/>
      <c r="E62" s="52">
        <v>0</v>
      </c>
      <c r="F62" s="52">
        <v>0</v>
      </c>
      <c r="G62" s="52"/>
      <c r="H62" s="52"/>
      <c r="I62" s="52"/>
      <c r="J62" s="52"/>
      <c r="K62" s="52"/>
      <c r="L62" s="52"/>
      <c r="M62" s="52"/>
      <c r="N62" s="52"/>
      <c r="O62" s="52"/>
      <c r="P62" s="52"/>
      <c r="Q62" s="39">
        <f>SUM(E62:P62)</f>
        <v>0</v>
      </c>
      <c r="R62" s="143">
        <f t="shared" si="1"/>
        <v>0</v>
      </c>
    </row>
    <row r="63" spans="1:18" s="2" customFormat="1" x14ac:dyDescent="0.2">
      <c r="A63" s="129"/>
      <c r="B63" s="127" t="s">
        <v>52</v>
      </c>
      <c r="C63" s="150" t="s">
        <v>28</v>
      </c>
      <c r="D63" s="35">
        <f>SUM(D57:D62)</f>
        <v>0</v>
      </c>
      <c r="E63" s="42">
        <f>SUM(E57:E62)</f>
        <v>3000</v>
      </c>
      <c r="F63" s="42">
        <f t="shared" ref="F63:P63" si="7">SUM(F57:F62)</f>
        <v>180000</v>
      </c>
      <c r="G63" s="42">
        <f t="shared" si="7"/>
        <v>0</v>
      </c>
      <c r="H63" s="42">
        <f t="shared" si="7"/>
        <v>180000</v>
      </c>
      <c r="I63" s="42">
        <f t="shared" si="7"/>
        <v>0</v>
      </c>
      <c r="J63" s="42">
        <f t="shared" si="7"/>
        <v>0</v>
      </c>
      <c r="K63" s="42">
        <f t="shared" si="7"/>
        <v>0</v>
      </c>
      <c r="L63" s="42">
        <f t="shared" si="7"/>
        <v>0</v>
      </c>
      <c r="M63" s="42">
        <f t="shared" si="7"/>
        <v>0</v>
      </c>
      <c r="N63" s="42">
        <f t="shared" si="7"/>
        <v>0</v>
      </c>
      <c r="O63" s="42">
        <f t="shared" si="7"/>
        <v>0</v>
      </c>
      <c r="P63" s="42">
        <f t="shared" si="7"/>
        <v>0</v>
      </c>
      <c r="Q63" s="43">
        <f>SUM(E63:P63)</f>
        <v>363000</v>
      </c>
      <c r="R63" s="35">
        <f t="shared" si="1"/>
        <v>363000</v>
      </c>
    </row>
    <row r="64" spans="1:18" s="2" customFormat="1" ht="13.5" thickBot="1" x14ac:dyDescent="0.25">
      <c r="A64" s="130"/>
      <c r="B64" s="131" t="s">
        <v>185</v>
      </c>
      <c r="C64" s="132" t="s">
        <v>35</v>
      </c>
      <c r="D64" s="36">
        <f>D17+D56+D63</f>
        <v>0</v>
      </c>
      <c r="E64" s="37">
        <f>E17+E56+E63</f>
        <v>17900</v>
      </c>
      <c r="F64" s="37">
        <f t="shared" ref="F64:P64" si="8">F17+F56+F63</f>
        <v>193900</v>
      </c>
      <c r="G64" s="37">
        <f t="shared" si="8"/>
        <v>14000</v>
      </c>
      <c r="H64" s="37">
        <f t="shared" si="8"/>
        <v>194000</v>
      </c>
      <c r="I64" s="37">
        <f t="shared" si="8"/>
        <v>14000</v>
      </c>
      <c r="J64" s="37">
        <f t="shared" si="8"/>
        <v>14000</v>
      </c>
      <c r="K64" s="37">
        <f t="shared" si="8"/>
        <v>14000</v>
      </c>
      <c r="L64" s="37">
        <f t="shared" si="8"/>
        <v>14000</v>
      </c>
      <c r="M64" s="37">
        <f t="shared" si="8"/>
        <v>15000</v>
      </c>
      <c r="N64" s="37">
        <f t="shared" si="8"/>
        <v>15000</v>
      </c>
      <c r="O64" s="37">
        <f t="shared" si="8"/>
        <v>15000</v>
      </c>
      <c r="P64" s="37">
        <f t="shared" si="8"/>
        <v>15000</v>
      </c>
      <c r="Q64" s="50">
        <f t="shared" si="3"/>
        <v>535800</v>
      </c>
      <c r="R64" s="36">
        <f t="shared" si="1"/>
        <v>535800</v>
      </c>
    </row>
    <row r="65" spans="1:18" ht="13.5" customHeight="1" thickTop="1" x14ac:dyDescent="0.2">
      <c r="A65" s="290" t="s">
        <v>172</v>
      </c>
      <c r="B65" s="220" t="s">
        <v>152</v>
      </c>
      <c r="C65" s="144" t="s">
        <v>20</v>
      </c>
      <c r="D65" s="145"/>
      <c r="E65" s="146">
        <v>20000</v>
      </c>
      <c r="F65" s="146"/>
      <c r="G65" s="146"/>
      <c r="H65" s="146"/>
      <c r="I65" s="146"/>
      <c r="J65" s="146"/>
      <c r="K65" s="146"/>
      <c r="L65" s="146"/>
      <c r="M65" s="146"/>
      <c r="N65" s="146"/>
      <c r="O65" s="146"/>
      <c r="P65" s="146"/>
      <c r="Q65" s="39">
        <f t="shared" si="3"/>
        <v>20000</v>
      </c>
      <c r="R65" s="145">
        <f t="shared" si="1"/>
        <v>20000</v>
      </c>
    </row>
    <row r="66" spans="1:18" x14ac:dyDescent="0.2">
      <c r="A66" s="291"/>
      <c r="B66" s="220" t="s">
        <v>72</v>
      </c>
      <c r="C66" s="144" t="s">
        <v>20</v>
      </c>
      <c r="D66" s="145"/>
      <c r="E66" s="146">
        <v>80000</v>
      </c>
      <c r="F66" s="146"/>
      <c r="G66" s="146"/>
      <c r="H66" s="146"/>
      <c r="I66" s="146"/>
      <c r="J66" s="146"/>
      <c r="K66" s="146"/>
      <c r="L66" s="146"/>
      <c r="M66" s="146"/>
      <c r="N66" s="146"/>
      <c r="O66" s="146"/>
      <c r="P66" s="146"/>
      <c r="Q66" s="39">
        <f t="shared" si="3"/>
        <v>80000</v>
      </c>
      <c r="R66" s="145">
        <f t="shared" si="1"/>
        <v>80000</v>
      </c>
    </row>
    <row r="67" spans="1:18" x14ac:dyDescent="0.2">
      <c r="A67" s="291"/>
      <c r="B67" s="220" t="s">
        <v>73</v>
      </c>
      <c r="C67" s="144" t="s">
        <v>20</v>
      </c>
      <c r="D67" s="145"/>
      <c r="E67" s="146">
        <v>100000</v>
      </c>
      <c r="F67" s="146">
        <v>180000</v>
      </c>
      <c r="G67" s="146">
        <v>0</v>
      </c>
      <c r="H67" s="146">
        <v>180000</v>
      </c>
      <c r="I67" s="146"/>
      <c r="J67" s="146"/>
      <c r="K67" s="146"/>
      <c r="L67" s="146"/>
      <c r="M67" s="146"/>
      <c r="N67" s="146"/>
      <c r="O67" s="146"/>
      <c r="P67" s="146"/>
      <c r="Q67" s="39">
        <f t="shared" si="3"/>
        <v>460000</v>
      </c>
      <c r="R67" s="145">
        <f t="shared" si="1"/>
        <v>460000</v>
      </c>
    </row>
    <row r="68" spans="1:18" x14ac:dyDescent="0.2">
      <c r="A68" s="292"/>
      <c r="B68" s="220" t="s">
        <v>151</v>
      </c>
      <c r="C68" s="154" t="s">
        <v>28</v>
      </c>
      <c r="D68" s="145"/>
      <c r="E68" s="146">
        <v>0</v>
      </c>
      <c r="F68" s="146">
        <v>0</v>
      </c>
      <c r="G68" s="146">
        <v>0</v>
      </c>
      <c r="H68" s="146">
        <v>0</v>
      </c>
      <c r="I68" s="146"/>
      <c r="J68" s="146"/>
      <c r="K68" s="146"/>
      <c r="L68" s="146"/>
      <c r="M68" s="146"/>
      <c r="N68" s="146"/>
      <c r="O68" s="146"/>
      <c r="P68" s="146"/>
      <c r="Q68" s="39">
        <f t="shared" si="3"/>
        <v>0</v>
      </c>
      <c r="R68" s="145">
        <f t="shared" si="1"/>
        <v>0</v>
      </c>
    </row>
    <row r="69" spans="1:18" s="2" customFormat="1" x14ac:dyDescent="0.2">
      <c r="A69" s="129"/>
      <c r="B69" s="127" t="s">
        <v>59</v>
      </c>
      <c r="C69" s="128" t="s">
        <v>35</v>
      </c>
      <c r="D69" s="41">
        <f>SUM(D65:D68)</f>
        <v>0</v>
      </c>
      <c r="E69" s="42">
        <f>SUM(E65:E68)</f>
        <v>200000</v>
      </c>
      <c r="F69" s="42">
        <f t="shared" ref="F69:P69" si="9">SUM(F65:F68)</f>
        <v>180000</v>
      </c>
      <c r="G69" s="42">
        <f t="shared" si="9"/>
        <v>0</v>
      </c>
      <c r="H69" s="42">
        <f t="shared" si="9"/>
        <v>180000</v>
      </c>
      <c r="I69" s="42">
        <f>SUM(I65:I68)</f>
        <v>0</v>
      </c>
      <c r="J69" s="42">
        <f t="shared" si="9"/>
        <v>0</v>
      </c>
      <c r="K69" s="42">
        <f t="shared" si="9"/>
        <v>0</v>
      </c>
      <c r="L69" s="42">
        <f t="shared" si="9"/>
        <v>0</v>
      </c>
      <c r="M69" s="42">
        <f t="shared" si="9"/>
        <v>0</v>
      </c>
      <c r="N69" s="42">
        <f t="shared" si="9"/>
        <v>0</v>
      </c>
      <c r="O69" s="42">
        <f t="shared" si="9"/>
        <v>0</v>
      </c>
      <c r="P69" s="42">
        <f t="shared" si="9"/>
        <v>0</v>
      </c>
      <c r="Q69" s="43">
        <f>SUM(E69:P69)</f>
        <v>560000</v>
      </c>
      <c r="R69" s="41">
        <f>D69+Q69</f>
        <v>560000</v>
      </c>
    </row>
    <row r="70" spans="1:18" s="2" customFormat="1" x14ac:dyDescent="0.2">
      <c r="A70" s="129"/>
      <c r="B70" s="127" t="s">
        <v>61</v>
      </c>
      <c r="C70" s="128" t="s">
        <v>35</v>
      </c>
      <c r="D70" s="41">
        <f>D69+D64</f>
        <v>0</v>
      </c>
      <c r="E70" s="42">
        <f>E64+E69</f>
        <v>217900</v>
      </c>
      <c r="F70" s="42">
        <f>F64+F69</f>
        <v>373900</v>
      </c>
      <c r="G70" s="42">
        <f>G64+G69</f>
        <v>14000</v>
      </c>
      <c r="H70" s="42">
        <f>H64+H69</f>
        <v>374000</v>
      </c>
      <c r="I70" s="42">
        <f>I64+I69</f>
        <v>14000</v>
      </c>
      <c r="J70" s="42">
        <f t="shared" ref="J70:P70" si="10">J64+J69</f>
        <v>14000</v>
      </c>
      <c r="K70" s="42">
        <f t="shared" si="10"/>
        <v>14000</v>
      </c>
      <c r="L70" s="42">
        <f t="shared" si="10"/>
        <v>14000</v>
      </c>
      <c r="M70" s="42">
        <f t="shared" si="10"/>
        <v>15000</v>
      </c>
      <c r="N70" s="42">
        <f t="shared" si="10"/>
        <v>15000</v>
      </c>
      <c r="O70" s="42">
        <f t="shared" si="10"/>
        <v>15000</v>
      </c>
      <c r="P70" s="42">
        <f t="shared" si="10"/>
        <v>15000</v>
      </c>
      <c r="Q70" s="43">
        <f>SUM(E70:P70)</f>
        <v>1095800</v>
      </c>
      <c r="R70" s="41">
        <f>D70+Q70</f>
        <v>1095800</v>
      </c>
    </row>
    <row r="71" spans="1:18" s="2" customFormat="1" ht="13.5" thickBot="1" x14ac:dyDescent="0.25">
      <c r="A71" s="130"/>
      <c r="B71" s="131" t="s">
        <v>186</v>
      </c>
      <c r="C71" s="132" t="s">
        <v>35</v>
      </c>
      <c r="D71" s="48"/>
      <c r="E71" s="49">
        <f>E70</f>
        <v>217900</v>
      </c>
      <c r="F71" s="49">
        <f>E71+F70</f>
        <v>591800</v>
      </c>
      <c r="G71" s="49">
        <f t="shared" ref="G71:P71" si="11">F71+G70</f>
        <v>605800</v>
      </c>
      <c r="H71" s="49">
        <f t="shared" si="11"/>
        <v>979800</v>
      </c>
      <c r="I71" s="49">
        <f t="shared" si="11"/>
        <v>993800</v>
      </c>
      <c r="J71" s="49">
        <f t="shared" si="11"/>
        <v>1007800</v>
      </c>
      <c r="K71" s="49">
        <f t="shared" si="11"/>
        <v>1021800</v>
      </c>
      <c r="L71" s="49">
        <f t="shared" si="11"/>
        <v>1035800</v>
      </c>
      <c r="M71" s="49">
        <f t="shared" si="11"/>
        <v>1050800</v>
      </c>
      <c r="N71" s="49">
        <f t="shared" si="11"/>
        <v>1065800</v>
      </c>
      <c r="O71" s="49">
        <f t="shared" si="11"/>
        <v>1080800</v>
      </c>
      <c r="P71" s="49">
        <f t="shared" si="11"/>
        <v>1095800</v>
      </c>
      <c r="Q71" s="50">
        <f>P71</f>
        <v>1095800</v>
      </c>
      <c r="R71" s="48"/>
    </row>
    <row r="72" spans="1:18" s="2" customFormat="1" ht="14.25" thickTop="1" thickBot="1" x14ac:dyDescent="0.25">
      <c r="A72" s="130"/>
      <c r="B72" s="131" t="s">
        <v>187</v>
      </c>
      <c r="C72" s="132" t="s">
        <v>35</v>
      </c>
      <c r="D72" s="48">
        <f>D70</f>
        <v>0</v>
      </c>
      <c r="E72" s="49">
        <f t="shared" ref="E72:P72" si="12">D72+E70</f>
        <v>217900</v>
      </c>
      <c r="F72" s="49">
        <f t="shared" si="12"/>
        <v>591800</v>
      </c>
      <c r="G72" s="49">
        <f t="shared" si="12"/>
        <v>605800</v>
      </c>
      <c r="H72" s="49">
        <f t="shared" si="12"/>
        <v>979800</v>
      </c>
      <c r="I72" s="49">
        <f t="shared" si="12"/>
        <v>993800</v>
      </c>
      <c r="J72" s="49">
        <f t="shared" si="12"/>
        <v>1007800</v>
      </c>
      <c r="K72" s="49">
        <f t="shared" si="12"/>
        <v>1021800</v>
      </c>
      <c r="L72" s="49">
        <f t="shared" si="12"/>
        <v>1035800</v>
      </c>
      <c r="M72" s="49">
        <f t="shared" si="12"/>
        <v>1050800</v>
      </c>
      <c r="N72" s="49">
        <f t="shared" si="12"/>
        <v>1065800</v>
      </c>
      <c r="O72" s="49">
        <f t="shared" si="12"/>
        <v>1080800</v>
      </c>
      <c r="P72" s="49">
        <f t="shared" si="12"/>
        <v>1095800</v>
      </c>
      <c r="Q72" s="50"/>
      <c r="R72" s="48">
        <f>P72</f>
        <v>1095800</v>
      </c>
    </row>
    <row r="73" spans="1:18" ht="13.5" thickTop="1" x14ac:dyDescent="0.2">
      <c r="Q73" s="56"/>
      <c r="R73" s="56"/>
    </row>
  </sheetData>
  <mergeCells count="13">
    <mergeCell ref="A57:A62"/>
    <mergeCell ref="A65:A68"/>
    <mergeCell ref="A7:A10"/>
    <mergeCell ref="A12:A15"/>
    <mergeCell ref="A18:A25"/>
    <mergeCell ref="A26:A31"/>
    <mergeCell ref="A32:A46"/>
    <mergeCell ref="A47:A50"/>
    <mergeCell ref="B1:E1"/>
    <mergeCell ref="B2:E2"/>
    <mergeCell ref="B3:E3"/>
    <mergeCell ref="B4:E4"/>
    <mergeCell ref="A52:A55"/>
  </mergeCells>
  <conditionalFormatting sqref="A17:C17 S17:IV17">
    <cfRule type="cellIs" dxfId="26" priority="24" stopIfTrue="1" operator="lessThan">
      <formula>0</formula>
    </cfRule>
  </conditionalFormatting>
  <conditionalFormatting sqref="A64:C64 S64:IV64">
    <cfRule type="cellIs" dxfId="25" priority="23" stopIfTrue="1" operator="lessThan">
      <formula>0</formula>
    </cfRule>
  </conditionalFormatting>
  <conditionalFormatting sqref="S69:IV70 A72 S72:IV72 A69:C70 C72">
    <cfRule type="cellIs" dxfId="24" priority="22" stopIfTrue="1" operator="lessThan">
      <formula>0</formula>
    </cfRule>
  </conditionalFormatting>
  <conditionalFormatting sqref="A56:C56 S56:IV56">
    <cfRule type="cellIs" dxfId="23" priority="21" stopIfTrue="1" operator="lessThan">
      <formula>0</formula>
    </cfRule>
  </conditionalFormatting>
  <conditionalFormatting sqref="S71:IV71 A71 C71">
    <cfRule type="cellIs" dxfId="22" priority="12" stopIfTrue="1" operator="lessThan">
      <formula>0</formula>
    </cfRule>
  </conditionalFormatting>
  <conditionalFormatting sqref="D17:R17">
    <cfRule type="cellIs" dxfId="21" priority="9" stopIfTrue="1" operator="lessThan">
      <formula>0</formula>
    </cfRule>
  </conditionalFormatting>
  <conditionalFormatting sqref="D64:R64">
    <cfRule type="cellIs" dxfId="20" priority="8" stopIfTrue="1" operator="lessThan">
      <formula>0</formula>
    </cfRule>
  </conditionalFormatting>
  <conditionalFormatting sqref="D69:R70">
    <cfRule type="cellIs" dxfId="19" priority="7" stopIfTrue="1" operator="lessThan">
      <formula>0</formula>
    </cfRule>
  </conditionalFormatting>
  <conditionalFormatting sqref="D56:R56">
    <cfRule type="cellIs" dxfId="18" priority="6" stopIfTrue="1" operator="lessThan">
      <formula>0</formula>
    </cfRule>
  </conditionalFormatting>
  <conditionalFormatting sqref="D71:R71">
    <cfRule type="cellIs" dxfId="17" priority="5" stopIfTrue="1" operator="lessThan">
      <formula>0</formula>
    </cfRule>
  </conditionalFormatting>
  <conditionalFormatting sqref="D7:R72">
    <cfRule type="cellIs" dxfId="16" priority="4" stopIfTrue="1" operator="lessThan">
      <formula>0</formula>
    </cfRule>
  </conditionalFormatting>
  <conditionalFormatting sqref="D72:R72">
    <cfRule type="cellIs" dxfId="15" priority="3" stopIfTrue="1" operator="lessThan">
      <formula>0</formula>
    </cfRule>
  </conditionalFormatting>
  <conditionalFormatting sqref="B71:B72">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8" scale="10" orientation="landscape" r:id="rId1"/>
  <headerFooter scaleWithDoc="0">
    <oddHeader>&amp;L&amp;F&amp;R&amp;G</oddHeader>
    <oddFooter>&amp;C© GENILEM – zur freien Verwendung, aber Quellenangabe obligatorisch</oddFoot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90" zoomScaleNormal="90" workbookViewId="0"/>
  </sheetViews>
  <sheetFormatPr baseColWidth="10" defaultRowHeight="12.75" x14ac:dyDescent="0.2"/>
  <cols>
    <col min="1" max="1" width="18.5703125" style="30" bestFit="1" customWidth="1"/>
    <col min="2" max="2" width="46.5703125" style="30" customWidth="1"/>
    <col min="3" max="6" width="16.7109375" style="30" customWidth="1"/>
    <col min="7" max="16384" width="11.42578125" style="30"/>
  </cols>
  <sheetData>
    <row r="1" spans="1:5" s="8" customFormat="1" ht="25.5" x14ac:dyDescent="0.2">
      <c r="A1" s="63" t="s">
        <v>141</v>
      </c>
      <c r="B1" s="59" t="s">
        <v>119</v>
      </c>
    </row>
    <row r="2" spans="1:5" s="8" customFormat="1" x14ac:dyDescent="0.2">
      <c r="A2" s="64" t="s">
        <v>142</v>
      </c>
      <c r="B2" s="227" t="s">
        <v>13</v>
      </c>
    </row>
    <row r="3" spans="1:5" s="8" customFormat="1" ht="89.25" x14ac:dyDescent="0.2">
      <c r="A3" s="64" t="s">
        <v>15</v>
      </c>
      <c r="B3" s="59" t="s">
        <v>246</v>
      </c>
    </row>
    <row r="4" spans="1:5" s="8" customFormat="1" ht="38.25" x14ac:dyDescent="0.2">
      <c r="A4" s="64" t="s">
        <v>140</v>
      </c>
      <c r="B4" s="59" t="s">
        <v>199</v>
      </c>
    </row>
    <row r="5" spans="1:5" s="77" customFormat="1" x14ac:dyDescent="0.2">
      <c r="A5" s="75"/>
      <c r="B5" s="78"/>
      <c r="C5" s="76"/>
      <c r="D5" s="76"/>
      <c r="E5" s="76"/>
    </row>
    <row r="7" spans="1:5" s="33" customFormat="1" ht="25.5" x14ac:dyDescent="0.2">
      <c r="A7" s="80" t="s">
        <v>120</v>
      </c>
      <c r="B7" s="80" t="s">
        <v>121</v>
      </c>
      <c r="C7" s="80" t="s">
        <v>191</v>
      </c>
      <c r="D7" s="309" t="s">
        <v>122</v>
      </c>
      <c r="E7" s="309"/>
    </row>
    <row r="8" spans="1:5" ht="25.5" x14ac:dyDescent="0.2">
      <c r="B8" s="59" t="s">
        <v>247</v>
      </c>
      <c r="C8" s="81"/>
      <c r="D8" s="230" t="s">
        <v>123</v>
      </c>
      <c r="E8" s="230"/>
    </row>
    <row r="9" spans="1:5" x14ac:dyDescent="0.2">
      <c r="B9" s="81"/>
      <c r="C9" s="81"/>
      <c r="D9" s="230"/>
      <c r="E9" s="230"/>
    </row>
    <row r="10" spans="1:5" x14ac:dyDescent="0.2">
      <c r="B10" s="81"/>
      <c r="C10" s="81"/>
      <c r="D10" s="230"/>
      <c r="E10" s="230"/>
    </row>
    <row r="11" spans="1:5" x14ac:dyDescent="0.2">
      <c r="B11" s="81"/>
      <c r="C11" s="81"/>
      <c r="D11" s="230"/>
      <c r="E11" s="230"/>
    </row>
    <row r="12" spans="1:5" x14ac:dyDescent="0.2">
      <c r="B12" s="81"/>
      <c r="C12" s="81"/>
      <c r="D12" s="230"/>
      <c r="E12" s="230"/>
    </row>
    <row r="14" spans="1:5" s="79" customFormat="1" ht="51" x14ac:dyDescent="0.2">
      <c r="A14" s="80" t="s">
        <v>124</v>
      </c>
      <c r="B14" s="80" t="s">
        <v>182</v>
      </c>
      <c r="C14" s="80" t="s">
        <v>191</v>
      </c>
      <c r="D14" s="309" t="s">
        <v>122</v>
      </c>
      <c r="E14" s="309"/>
    </row>
    <row r="15" spans="1:5" ht="38.25" x14ac:dyDescent="0.2">
      <c r="B15" s="59" t="s">
        <v>248</v>
      </c>
      <c r="C15" s="81"/>
      <c r="D15" s="308"/>
      <c r="E15" s="308"/>
    </row>
    <row r="16" spans="1:5" x14ac:dyDescent="0.2">
      <c r="B16" s="81"/>
      <c r="C16" s="81"/>
      <c r="D16" s="308"/>
      <c r="E16" s="308"/>
    </row>
    <row r="17" spans="1:6" x14ac:dyDescent="0.2">
      <c r="B17" s="81"/>
      <c r="C17" s="81"/>
      <c r="D17" s="308"/>
      <c r="E17" s="308"/>
    </row>
    <row r="18" spans="1:6" x14ac:dyDescent="0.2">
      <c r="B18" s="81"/>
      <c r="C18" s="81"/>
      <c r="D18" s="308"/>
      <c r="E18" s="308"/>
    </row>
    <row r="19" spans="1:6" x14ac:dyDescent="0.2">
      <c r="B19" s="81"/>
      <c r="C19" s="81"/>
      <c r="D19" s="308"/>
      <c r="E19" s="308"/>
    </row>
    <row r="22" spans="1:6" ht="76.5" customHeight="1" x14ac:dyDescent="0.2">
      <c r="A22" s="80" t="s">
        <v>125</v>
      </c>
      <c r="B22" s="80" t="s">
        <v>249</v>
      </c>
      <c r="C22" s="80" t="s">
        <v>126</v>
      </c>
      <c r="D22" s="80" t="s">
        <v>127</v>
      </c>
      <c r="E22" s="80" t="s">
        <v>128</v>
      </c>
      <c r="F22" s="80" t="s">
        <v>184</v>
      </c>
    </row>
    <row r="23" spans="1:6" ht="25.5" x14ac:dyDescent="0.2">
      <c r="A23" s="81"/>
      <c r="B23" s="59" t="s">
        <v>129</v>
      </c>
      <c r="C23" s="59" t="s">
        <v>130</v>
      </c>
      <c r="D23" s="59" t="s">
        <v>130</v>
      </c>
      <c r="E23" s="59" t="s">
        <v>183</v>
      </c>
      <c r="F23" s="59"/>
    </row>
    <row r="24" spans="1:6" x14ac:dyDescent="0.2">
      <c r="A24" s="64" t="s">
        <v>131</v>
      </c>
      <c r="B24" s="81"/>
      <c r="C24" s="59" t="s">
        <v>132</v>
      </c>
      <c r="D24" s="59"/>
      <c r="E24" s="81"/>
      <c r="F24" s="81"/>
    </row>
    <row r="25" spans="1:6" x14ac:dyDescent="0.2">
      <c r="A25" s="59" t="s">
        <v>130</v>
      </c>
      <c r="B25" s="81"/>
      <c r="C25" s="59"/>
      <c r="D25" s="59"/>
      <c r="E25" s="81"/>
      <c r="F25" s="81"/>
    </row>
    <row r="26" spans="1:6" x14ac:dyDescent="0.2">
      <c r="A26" s="226" t="s">
        <v>133</v>
      </c>
      <c r="B26" s="81"/>
      <c r="C26" s="59"/>
      <c r="D26" s="59"/>
      <c r="E26" s="81"/>
      <c r="F26" s="81"/>
    </row>
    <row r="27" spans="1:6" x14ac:dyDescent="0.2">
      <c r="A27" s="59" t="s">
        <v>132</v>
      </c>
      <c r="B27" s="81"/>
      <c r="C27" s="59"/>
      <c r="D27" s="59"/>
      <c r="E27" s="81"/>
      <c r="F27" s="81"/>
    </row>
  </sheetData>
  <mergeCells count="12">
    <mergeCell ref="D7:E7"/>
    <mergeCell ref="D8:E8"/>
    <mergeCell ref="D16:E16"/>
    <mergeCell ref="D17:E17"/>
    <mergeCell ref="D18:E18"/>
    <mergeCell ref="D19:E19"/>
    <mergeCell ref="D9:E9"/>
    <mergeCell ref="D10:E10"/>
    <mergeCell ref="D11:E11"/>
    <mergeCell ref="D12:E12"/>
    <mergeCell ref="D14:E14"/>
    <mergeCell ref="D15:E15"/>
  </mergeCells>
  <conditionalFormatting sqref="C23:D27">
    <cfRule type="cellIs" dxfId="13" priority="25" stopIfTrue="1" operator="equal">
      <formula>$A$27</formula>
    </cfRule>
    <cfRule type="cellIs" dxfId="12" priority="26" stopIfTrue="1" operator="equal">
      <formula>$A$26</formula>
    </cfRule>
    <cfRule type="cellIs" dxfId="11" priority="27" stopIfTrue="1" operator="equal">
      <formula>$A$25</formula>
    </cfRule>
  </conditionalFormatting>
  <conditionalFormatting sqref="A26">
    <cfRule type="cellIs" dxfId="10" priority="22" stopIfTrue="1" operator="equal">
      <formula>$A$41</formula>
    </cfRule>
    <cfRule type="cellIs" dxfId="9" priority="23" stopIfTrue="1" operator="equal">
      <formula>$A$40</formula>
    </cfRule>
    <cfRule type="cellIs" dxfId="8" priority="24" stopIfTrue="1" operator="equal">
      <formula>$A$39</formula>
    </cfRule>
  </conditionalFormatting>
  <conditionalFormatting sqref="A26">
    <cfRule type="cellIs" dxfId="7" priority="20" stopIfTrue="1" operator="equal">
      <formula>"Bas"</formula>
    </cfRule>
    <cfRule type="cellIs" dxfId="6" priority="21" stopIfTrue="1" operator="equal">
      <formula>"Moyen"</formula>
    </cfRule>
  </conditionalFormatting>
  <conditionalFormatting sqref="A25">
    <cfRule type="cellIs" dxfId="5" priority="4" stopIfTrue="1" operator="equal">
      <formula>$A$27</formula>
    </cfRule>
    <cfRule type="cellIs" dxfId="4" priority="5" stopIfTrue="1" operator="equal">
      <formula>$A$26</formula>
    </cfRule>
    <cfRule type="cellIs" dxfId="3" priority="6" stopIfTrue="1" operator="equal">
      <formula>$A$25</formula>
    </cfRule>
  </conditionalFormatting>
  <conditionalFormatting sqref="A27">
    <cfRule type="cellIs" dxfId="2" priority="1" stopIfTrue="1" operator="equal">
      <formula>$A$27</formula>
    </cfRule>
    <cfRule type="cellIs" dxfId="1" priority="2" stopIfTrue="1" operator="equal">
      <formula>$A$26</formula>
    </cfRule>
    <cfRule type="cellIs" dxfId="0" priority="3" stopIfTrue="1" operator="equal">
      <formula>$A$25</formula>
    </cfRule>
  </conditionalFormatting>
  <dataValidations count="1">
    <dataValidation type="list" allowBlank="1" showInputMessage="1" showErrorMessage="1" sqref="C23:D27">
      <formula1>$A$25:$A$27</formula1>
    </dataValidation>
  </dataValidations>
  <pageMargins left="0.70866141732283472" right="0.70866141732283472" top="0.74803149606299213" bottom="0.74803149606299213" header="0.31496062992125984" footer="0.31496062992125984"/>
  <pageSetup paperSize="9" orientation="landscape" r:id="rId1"/>
  <headerFooter>
    <oddHeader>&amp;L&amp;F&amp;R&amp;G</oddHeader>
    <oddFooter>&amp;C© GENILEM – zur freien Verwendung, aber Quellenangabe obligatorisch</oddFooter>
  </headerFooter>
  <rowBreaks count="1" manualBreakCount="1">
    <brk id="21"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showGridLines="0" workbookViewId="0">
      <selection activeCell="I18" sqref="I18"/>
    </sheetView>
  </sheetViews>
  <sheetFormatPr baseColWidth="10" defaultRowHeight="12.75" x14ac:dyDescent="0.2"/>
  <cols>
    <col min="1" max="1" width="15.85546875" bestFit="1" customWidth="1"/>
    <col min="2" max="2" width="11.42578125" customWidth="1"/>
  </cols>
  <sheetData>
    <row r="1" spans="1:6" s="8" customFormat="1" x14ac:dyDescent="0.2">
      <c r="A1" s="63" t="s">
        <v>141</v>
      </c>
      <c r="B1" s="230" t="s">
        <v>250</v>
      </c>
      <c r="C1" s="230"/>
      <c r="D1" s="230"/>
      <c r="E1" s="230"/>
      <c r="F1" s="230"/>
    </row>
    <row r="2" spans="1:6" s="8" customFormat="1" x14ac:dyDescent="0.2">
      <c r="A2" s="64" t="s">
        <v>142</v>
      </c>
      <c r="B2" s="310" t="s">
        <v>208</v>
      </c>
      <c r="C2" s="310"/>
      <c r="D2" s="310"/>
      <c r="E2" s="310"/>
      <c r="F2" s="310"/>
    </row>
    <row r="3" spans="1:6" s="8" customFormat="1" ht="25.5" customHeight="1" x14ac:dyDescent="0.2">
      <c r="A3" s="64" t="s">
        <v>15</v>
      </c>
      <c r="B3" s="230" t="s">
        <v>251</v>
      </c>
      <c r="C3" s="230"/>
      <c r="D3" s="230"/>
      <c r="E3" s="230"/>
      <c r="F3" s="230"/>
    </row>
    <row r="4" spans="1:6" s="8" customFormat="1" x14ac:dyDescent="0.2">
      <c r="A4" s="64" t="s">
        <v>140</v>
      </c>
      <c r="B4" s="230"/>
      <c r="C4" s="230"/>
      <c r="D4" s="230"/>
      <c r="E4" s="230"/>
      <c r="F4" s="230"/>
    </row>
    <row r="5" spans="1:6" x14ac:dyDescent="0.2">
      <c r="A5" s="30"/>
    </row>
    <row r="6" spans="1:6" x14ac:dyDescent="0.2">
      <c r="A6" s="1"/>
    </row>
    <row r="8" spans="1:6" x14ac:dyDescent="0.2">
      <c r="A8" s="1"/>
    </row>
    <row r="9" spans="1:6" x14ac:dyDescent="0.2">
      <c r="A9" s="5"/>
    </row>
  </sheetData>
  <mergeCells count="4">
    <mergeCell ref="B1:F1"/>
    <mergeCell ref="B2:F2"/>
    <mergeCell ref="B3:F3"/>
    <mergeCell ref="B4:F4"/>
  </mergeCells>
  <pageMargins left="0.70866141732283472" right="0.70866141732283472" top="0.74803149606299213" bottom="0.74803149606299213" header="0.31496062992125984" footer="0.31496062992125984"/>
  <pageSetup paperSize="8" scale="93" orientation="landscape" r:id="rId1"/>
  <headerFooter>
    <oddHeader>&amp;L&amp;F&amp;R&amp;G</oddHeader>
    <oddFooter>&amp;C© GENILEM – zur freien Verwendung, aber Quellenangabe obligatorisch</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90" zoomScaleNormal="90" workbookViewId="0"/>
  </sheetViews>
  <sheetFormatPr baseColWidth="10" defaultRowHeight="12.75" x14ac:dyDescent="0.2"/>
  <cols>
    <col min="1" max="1" width="21" style="30" customWidth="1"/>
    <col min="2" max="2" width="59.140625" bestFit="1" customWidth="1"/>
    <col min="3" max="3" width="26.140625" bestFit="1" customWidth="1"/>
    <col min="4" max="4" width="25.85546875" customWidth="1"/>
  </cols>
  <sheetData>
    <row r="1" spans="1:4" s="8" customFormat="1" ht="25.5" x14ac:dyDescent="0.2">
      <c r="A1" s="63" t="s">
        <v>141</v>
      </c>
      <c r="B1" s="59" t="s">
        <v>252</v>
      </c>
    </row>
    <row r="2" spans="1:4" s="8" customFormat="1" x14ac:dyDescent="0.2">
      <c r="A2" s="64" t="s">
        <v>142</v>
      </c>
      <c r="B2" s="227" t="s">
        <v>14</v>
      </c>
    </row>
    <row r="3" spans="1:4" s="8" customFormat="1" ht="63.75" x14ac:dyDescent="0.2">
      <c r="A3" s="64" t="s">
        <v>15</v>
      </c>
      <c r="B3" s="59" t="s">
        <v>253</v>
      </c>
    </row>
    <row r="4" spans="1:4" s="8" customFormat="1" ht="25.5" x14ac:dyDescent="0.2">
      <c r="A4" s="64" t="s">
        <v>140</v>
      </c>
      <c r="B4" s="59" t="s">
        <v>254</v>
      </c>
    </row>
    <row r="6" spans="1:4" s="29" customFormat="1" x14ac:dyDescent="0.2">
      <c r="A6" s="82" t="s">
        <v>193</v>
      </c>
      <c r="B6" s="80" t="s">
        <v>255</v>
      </c>
      <c r="C6" s="83" t="s">
        <v>191</v>
      </c>
      <c r="D6" s="83" t="s">
        <v>134</v>
      </c>
    </row>
    <row r="7" spans="1:4" ht="25.5" x14ac:dyDescent="0.2">
      <c r="A7"/>
      <c r="B7" s="321" t="s">
        <v>192</v>
      </c>
      <c r="C7" s="84"/>
      <c r="D7" s="84"/>
    </row>
    <row r="8" spans="1:4" ht="25.5" x14ac:dyDescent="0.2">
      <c r="A8"/>
      <c r="B8" s="321" t="s">
        <v>198</v>
      </c>
      <c r="C8" s="84"/>
      <c r="D8" s="84"/>
    </row>
    <row r="9" spans="1:4" x14ac:dyDescent="0.2">
      <c r="A9"/>
      <c r="B9" s="81"/>
      <c r="C9" s="84"/>
      <c r="D9" s="84"/>
    </row>
    <row r="10" spans="1:4" x14ac:dyDescent="0.2">
      <c r="A10"/>
      <c r="B10" s="81"/>
      <c r="C10" s="84"/>
      <c r="D10" s="84"/>
    </row>
    <row r="11" spans="1:4" x14ac:dyDescent="0.2">
      <c r="A11"/>
      <c r="B11" s="81"/>
      <c r="C11" s="84"/>
      <c r="D11" s="84"/>
    </row>
    <row r="12" spans="1:4" x14ac:dyDescent="0.2">
      <c r="A12"/>
      <c r="B12" s="81"/>
      <c r="C12" s="84"/>
      <c r="D12" s="84"/>
    </row>
  </sheetData>
  <pageMargins left="0.70866141732283472" right="0.70866141732283472" top="0.74803149606299213" bottom="0.74803149606299213" header="0.31496062992125984" footer="0.31496062992125984"/>
  <pageSetup paperSize="9" orientation="landscape" r:id="rId1"/>
  <headerFooter>
    <oddHeader>&amp;L&amp;F&amp;R&amp;G</oddHeader>
    <oddFooter>&amp;C© GENILEM – zur freien Verwendung, aber Quellenangabe obligatorisch</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r a y O f S h e e t   x m l n s = " u r n : s c h e m a s - m i c r o s o f t - c o m . S i x F i n a n c i a l . F i n X L " / > 
</file>

<file path=customXml/itemProps1.xml><?xml version="1.0" encoding="utf-8"?>
<ds:datastoreItem xmlns:ds="http://schemas.openxmlformats.org/officeDocument/2006/customXml" ds:itemID="{69DEDB48-A9F3-4211-804E-CEA4C03CFF28}">
  <ds:schemaRefs>
    <ds:schemaRef ds:uri="urn:schemas-microsoft-com.SixFinancial.FinX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4</vt:i4>
      </vt:variant>
    </vt:vector>
  </HeadingPairs>
  <TitlesOfParts>
    <vt:vector size="12" baseType="lpstr">
      <vt:lpstr>Einleitung</vt:lpstr>
      <vt:lpstr>0. Verstehen</vt:lpstr>
      <vt:lpstr>1. Identifizieren</vt:lpstr>
      <vt:lpstr>2. Beispiel</vt:lpstr>
      <vt:lpstr>3. Ausfüllen</vt:lpstr>
      <vt:lpstr>4. Analysieren</vt:lpstr>
      <vt:lpstr>5. Visualisieren</vt:lpstr>
      <vt:lpstr>6. Simulieren</vt:lpstr>
      <vt:lpstr>'2. Beispiel'!Zone_d_impression</vt:lpstr>
      <vt:lpstr>'3. Ausfüllen'!Zone_d_impression</vt:lpstr>
      <vt:lpstr>'4. Analysieren'!Zone_d_impression</vt:lpstr>
      <vt:lpstr>Einleitung!Zone_d_impression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2020-07-13T08:50:02Z</dcterms:created>
  <dcterms:modified xsi:type="dcterms:W3CDTF">2020-09-10T09:43:45Z</dcterms:modified>
</cp:coreProperties>
</file>